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62913" iterate="1"/>
</workbook>
</file>

<file path=xl/calcChain.xml><?xml version="1.0" encoding="utf-8"?>
<calcChain xmlns="http://schemas.openxmlformats.org/spreadsheetml/2006/main">
  <c r="BX122" i="1" l="1"/>
  <c r="BT193" i="1"/>
  <c r="CF122" i="1"/>
  <c r="BP122" i="1"/>
  <c r="BP69" i="1" l="1"/>
  <c r="BP63" i="1"/>
  <c r="BP50" i="1"/>
  <c r="BT173" i="1"/>
  <c r="BP130" i="1"/>
  <c r="BP39" i="1"/>
  <c r="BX117" i="1" l="1"/>
  <c r="CF117" i="1"/>
  <c r="CF60" i="1" l="1"/>
  <c r="BX60" i="1"/>
  <c r="BP117" i="1"/>
  <c r="BP49" i="1" l="1"/>
  <c r="BP38" i="1"/>
  <c r="CA170" i="1"/>
  <c r="CA150" i="1" s="1"/>
  <c r="CH170" i="1"/>
  <c r="CH150" i="1" s="1"/>
  <c r="BX71" i="1"/>
  <c r="CF71" i="1"/>
  <c r="CF38" i="1"/>
  <c r="BX38" i="1"/>
  <c r="BP71" i="1"/>
  <c r="BT181" i="1"/>
  <c r="BT194" i="1"/>
  <c r="BP97" i="1"/>
  <c r="CF49" i="1"/>
  <c r="CF61" i="1"/>
  <c r="CF97" i="1"/>
  <c r="BX97" i="1"/>
  <c r="CH181" i="1"/>
  <c r="CA181" i="1"/>
  <c r="CF34" i="1" l="1"/>
  <c r="BP34" i="1"/>
  <c r="BP61" i="1"/>
  <c r="BP60" i="1" s="1"/>
  <c r="BT170" i="1"/>
  <c r="BX49" i="1"/>
  <c r="BX34" i="1" s="1"/>
  <c r="CA176" i="1" l="1"/>
  <c r="CH176" i="1"/>
  <c r="BT176" i="1"/>
  <c r="CA194" i="1" l="1"/>
  <c r="BT150" i="1"/>
  <c r="BT199" i="1" s="1"/>
  <c r="BT201" i="1" s="1"/>
  <c r="BX61" i="1"/>
  <c r="CH194" i="1"/>
  <c r="CA199" i="1"/>
  <c r="CA201" i="1" s="1"/>
  <c r="CH199" i="1"/>
  <c r="CH201" i="1" s="1"/>
</calcChain>
</file>

<file path=xl/sharedStrings.xml><?xml version="1.0" encoding="utf-8"?>
<sst xmlns="http://schemas.openxmlformats.org/spreadsheetml/2006/main" count="556" uniqueCount="392">
  <si>
    <t>Утверждаю</t>
  </si>
  <si>
    <t>(наименование должности уполномоченного лица)</t>
  </si>
  <si>
    <t>(наименование органа — учредителя (учреждения))</t>
  </si>
  <si>
    <t>(подпись)</t>
  </si>
  <si>
    <t>(расшифровка подписи)</t>
  </si>
  <si>
    <t>«</t>
  </si>
  <si>
    <t>»</t>
  </si>
  <si>
    <t xml:space="preserve"> г.</t>
  </si>
  <si>
    <t>План финансово-хозяйственной деятельности на 20</t>
  </si>
  <si>
    <t>г.</t>
  </si>
  <si>
    <t>(на 20</t>
  </si>
  <si>
    <t>г. и плановый период 20</t>
  </si>
  <si>
    <t>и 20</t>
  </si>
  <si>
    <r>
      <t>годов</t>
    </r>
    <r>
      <rPr>
        <b/>
        <sz val="12"/>
        <rFont val="Times New Roman"/>
        <family val="1"/>
        <charset val="204"/>
      </rPr>
      <t>)</t>
    </r>
  </si>
  <si>
    <t>КОДЫ</t>
  </si>
  <si>
    <t>от «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</si>
  <si>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</si>
  <si>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</si>
  <si>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</si>
  <si>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</si>
  <si>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</si>
  <si>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</si>
  <si>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</si>
  <si>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</si>
  <si>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</si>
  <si>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</si>
  <si>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</si>
  <si>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</si>
  <si>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</si>
  <si>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</t>
  </si>
  <si>
    <t>Код по</t>
  </si>
  <si>
    <t>Аналити-</t>
  </si>
  <si>
    <t>Сумма</t>
  </si>
  <si>
    <t>строки</t>
  </si>
  <si>
    <t>бюджетной</t>
  </si>
  <si>
    <t>ческий</t>
  </si>
  <si>
    <t>за пре-</t>
  </si>
  <si>
    <t>класси-</t>
  </si>
  <si>
    <t>код</t>
  </si>
  <si>
    <t>текущий</t>
  </si>
  <si>
    <t>первый</t>
  </si>
  <si>
    <t>второй</t>
  </si>
  <si>
    <t>делами</t>
  </si>
  <si>
    <t>фикации</t>
  </si>
  <si>
    <t>финан-</t>
  </si>
  <si>
    <t>год</t>
  </si>
  <si>
    <t>планового</t>
  </si>
  <si>
    <t>Российской</t>
  </si>
  <si>
    <t>совый</t>
  </si>
  <si>
    <t>периода</t>
  </si>
  <si>
    <t>Федерации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</si>
  <si>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</si>
  <si>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</si>
  <si>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</si>
  <si>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</si>
  <si>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</si>
  <si>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</si>
  <si>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</si>
  <si>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000</t>
  </si>
  <si>
    <t>в том числе:</t>
  </si>
  <si>
    <t>1100</t>
  </si>
  <si>
    <t>120</t>
  </si>
  <si>
    <t>121</t>
  </si>
  <si>
    <t>доходы от собственности, всего</t>
  </si>
  <si>
    <t>1110</t>
  </si>
  <si>
    <t>доходы от оказания услуг, работ, компенсации затрат учреждений, всего</t>
  </si>
  <si>
    <t>1200</t>
  </si>
  <si>
    <t>130</t>
  </si>
  <si>
    <t>131</t>
  </si>
  <si>
    <t>1210</t>
  </si>
  <si>
    <t>субсидии на финансовое обеспечение выполнения государственного</t>
  </si>
  <si>
    <t>(муниципального) задания за счет средств бюджета публично-правового</t>
  </si>
  <si>
    <t>образования, создавшего учреждение</t>
  </si>
  <si>
    <t>субсидии на финансовое обеспечение выполнения государственного задания</t>
  </si>
  <si>
    <t>1220</t>
  </si>
  <si>
    <t>за счет средств бюджета Федерального фонда обязательного медицинского</t>
  </si>
  <si>
    <t>страхования</t>
  </si>
  <si>
    <t>доходы от оказания платных услуг</t>
  </si>
  <si>
    <t>1230</t>
  </si>
  <si>
    <t>1240</t>
  </si>
  <si>
    <t>135</t>
  </si>
  <si>
    <t>доходы от штрафов, пеней, иных сумм принудительного изъятия, всего</t>
  </si>
  <si>
    <t>1300</t>
  </si>
  <si>
    <t>140</t>
  </si>
  <si>
    <t>145</t>
  </si>
  <si>
    <t>безвозмездные денежные поступления, всего</t>
  </si>
  <si>
    <t>1400</t>
  </si>
  <si>
    <t>150</t>
  </si>
  <si>
    <t>1410</t>
  </si>
  <si>
    <t>152</t>
  </si>
  <si>
    <t>целевые субсидии</t>
  </si>
  <si>
    <t>субсидии на осуществление капитальных вложений</t>
  </si>
  <si>
    <t>1420</t>
  </si>
  <si>
    <t>прочие доходы, всего</t>
  </si>
  <si>
    <t>1500</t>
  </si>
  <si>
    <t>180</t>
  </si>
  <si>
    <t>доходы от операций с активами, всего</t>
  </si>
  <si>
    <t>1900</t>
  </si>
  <si>
    <t>440</t>
  </si>
  <si>
    <t>446</t>
  </si>
  <si>
    <t>прочие поступления, всего</t>
  </si>
  <si>
    <t>1980</t>
  </si>
  <si>
    <t>из них:</t>
  </si>
  <si>
    <t>1981</t>
  </si>
  <si>
    <t>510</t>
  </si>
  <si>
    <t>увеличение остатков денежных средств за счет возврата дебиторской</t>
  </si>
  <si>
    <t>задолженности прошлых лет</t>
  </si>
  <si>
    <t>Расходы, всего:</t>
  </si>
  <si>
    <t>2000</t>
  </si>
  <si>
    <t>2100</t>
  </si>
  <si>
    <t>на выплаты персоналу, всего</t>
  </si>
  <si>
    <t>2110</t>
  </si>
  <si>
    <t>111</t>
  </si>
  <si>
    <t>211</t>
  </si>
  <si>
    <t>оплата труда</t>
  </si>
  <si>
    <t>прочие выплаты персоналу, в том числе компенсационного характера</t>
  </si>
  <si>
    <t>2120</t>
  </si>
  <si>
    <t>112</t>
  </si>
  <si>
    <t>266</t>
  </si>
  <si>
    <t>иные выплаты, за исключением фонда оплаты труда учреждения,</t>
  </si>
  <si>
    <t>2130</t>
  </si>
  <si>
    <t>113</t>
  </si>
  <si>
    <t>для выполнения отдельных полномочий</t>
  </si>
  <si>
    <t>взносы по обязательному социальному страхованию на выплаты по оплате</t>
  </si>
  <si>
    <t>2140</t>
  </si>
  <si>
    <t>119</t>
  </si>
  <si>
    <t>213</t>
  </si>
  <si>
    <t>труда работников и иные выплаты работникам учреждений, всего</t>
  </si>
  <si>
    <t>2141</t>
  </si>
  <si>
    <t>на выплаты по оплате труда</t>
  </si>
  <si>
    <t>на иные выплаты работникам</t>
  </si>
  <si>
    <t>2142</t>
  </si>
  <si>
    <t>денежное довольствие военнослужащих и сотрудников, имеющих</t>
  </si>
  <si>
    <t>2150</t>
  </si>
  <si>
    <t>специальные звания</t>
  </si>
  <si>
    <t>расходы на выплаты военнослужащим и сотрудникам, имеющим специальные</t>
  </si>
  <si>
    <t>2160</t>
  </si>
  <si>
    <t>133</t>
  </si>
  <si>
    <t>звания, зависящие от размера денежного довольствия</t>
  </si>
  <si>
    <t>иные выплаты военнослужащим и сотрудникам, имеющим</t>
  </si>
  <si>
    <t>2170</t>
  </si>
  <si>
    <t>134</t>
  </si>
  <si>
    <t>страховые взносы на обязательное социальное страхование в части выплат</t>
  </si>
  <si>
    <t>2180</t>
  </si>
  <si>
    <t>139</t>
  </si>
  <si>
    <t>персоналу, подлежащих обложению страховыми взносами</t>
  </si>
  <si>
    <t>2181</t>
  </si>
  <si>
    <t>на оплату труда стажеров</t>
  </si>
  <si>
    <t>социальные и иные выплаты населению, всего</t>
  </si>
  <si>
    <t>2200</t>
  </si>
  <si>
    <t>300</t>
  </si>
  <si>
    <t>2210</t>
  </si>
  <si>
    <t>320</t>
  </si>
  <si>
    <t>социальные выплаты гражданам, кроме публичных нормативных</t>
  </si>
  <si>
    <t>социальных выплат</t>
  </si>
  <si>
    <t>2211</t>
  </si>
  <si>
    <t>321</t>
  </si>
  <si>
    <t>пособия, компенсации и иные социальные выплаты гражданам,</t>
  </si>
  <si>
    <t>кроме публичных нормативных обязательств</t>
  </si>
  <si>
    <t>выплата стипендий, осуществление иных расходов на социальную поддержку</t>
  </si>
  <si>
    <t>2220</t>
  </si>
  <si>
    <t>340</t>
  </si>
  <si>
    <t>обучающихся за счет средств стипендиального фонда</t>
  </si>
  <si>
    <t>на премирование физических лиц за достижения в области культуры,</t>
  </si>
  <si>
    <t>2230</t>
  </si>
  <si>
    <t>350</t>
  </si>
  <si>
    <t>искусства, образования, науки и техники, а также на предоставление грантов</t>
  </si>
  <si>
    <t>с целью поддержки проектов в области науки, культуры и искусства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</si>
  <si>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</si>
  <si>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</si>
  <si>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</si>
  <si>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</si>
  <si>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</si>
  <si>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</si>
  <si>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2310</t>
  </si>
  <si>
    <t>291</t>
  </si>
  <si>
    <t>налог на имущество организаций и земельный налог</t>
  </si>
  <si>
    <t>иные налоги (включаемые в состав расходов) в бюджеты бюджетной системы</t>
  </si>
  <si>
    <t>2320</t>
  </si>
  <si>
    <t>852</t>
  </si>
  <si>
    <t>Российской Федерации, а также государственная пошлина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</si>
  <si>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</si>
  <si>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</si>
  <si>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</si>
  <si>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</si>
  <si>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</si>
  <si>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2410</t>
  </si>
  <si>
    <t>613</t>
  </si>
  <si>
    <t>гранты, предоставляемые бюджетным учреждениям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</si>
  <si>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</si>
  <si>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</si>
  <si>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</si>
  <si>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</t>
  </si>
  <si>
    <t>2430</t>
  </si>
  <si>
    <t>634</t>
  </si>
  <si>
    <t>бюджетных и автономных учреждений)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</si>
  <si>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</si>
  <si>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</si>
  <si>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</si>
  <si>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</si>
  <si>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</si>
  <si>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</si>
  <si>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 xml:space="preserve">платежи в целях обеспечения реализации соглашений с правительствами </t>
  </si>
  <si>
    <t>2460</t>
  </si>
  <si>
    <t>863</t>
  </si>
  <si>
    <t>иностранных государств и международными организациями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</si>
  <si>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</si>
  <si>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</si>
  <si>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</t>
  </si>
  <si>
    <t>2520</t>
  </si>
  <si>
    <t>831</t>
  </si>
  <si>
    <t>по возмещению вреда, причиненного в результате деятельности учреждения</t>
  </si>
  <si>
    <t>расходы на закупку товаров, работ, услуг, всего</t>
  </si>
  <si>
    <t>2600</t>
  </si>
  <si>
    <t>2610</t>
  </si>
  <si>
    <t>241</t>
  </si>
  <si>
    <t>закупку научно-исследовательских и опытно-конструкторских работ</t>
  </si>
  <si>
    <t>закупку товаров, работ, услуг в целях капитального ремонта государственного</t>
  </si>
  <si>
    <t>2630</t>
  </si>
  <si>
    <t>243</t>
  </si>
  <si>
    <t>(муниципального) имущества</t>
  </si>
  <si>
    <t>прочую закупку товаров, работ и услуг, всего</t>
  </si>
  <si>
    <t>2640</t>
  </si>
  <si>
    <t>капитальные вложения в объекты государственной (муниципальной)</t>
  </si>
  <si>
    <t>2650</t>
  </si>
  <si>
    <t>400</t>
  </si>
  <si>
    <t>собственности, всего</t>
  </si>
  <si>
    <t>2651</t>
  </si>
  <si>
    <t>406</t>
  </si>
  <si>
    <t>приобретение объектов недвижимого имущества государственными</t>
  </si>
  <si>
    <t>(муниципальными) учреждениями</t>
  </si>
  <si>
    <t>государственными (муниципальными) учреждениями</t>
  </si>
  <si>
    <t>Выплаты, уменьшающие доход, всего</t>
  </si>
  <si>
    <t>3000</t>
  </si>
  <si>
    <t>100</t>
  </si>
  <si>
    <t>3010</t>
  </si>
  <si>
    <t>налог на прибыль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</si>
  <si>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</si>
  <si>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</si>
  <si>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</si>
  <si>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</si>
  <si>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</si>
  <si>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</si>
  <si>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4010</t>
  </si>
  <si>
    <t>610</t>
  </si>
  <si>
    <t>возврат в бюджет средств субсидии</t>
  </si>
  <si>
    <t>Раздел 2. Сведения по выплатам на закупки товаров, работ, услуг</t>
  </si>
  <si>
    <t>№</t>
  </si>
  <si>
    <t>Коды</t>
  </si>
  <si>
    <t>Год</t>
  </si>
  <si>
    <t>п/п</t>
  </si>
  <si>
    <t>строк</t>
  </si>
  <si>
    <t>начала</t>
  </si>
  <si>
    <t>по бюджетной</t>
  </si>
  <si>
    <t>закупки</t>
  </si>
  <si>
    <t>классификации</t>
  </si>
  <si>
    <t>(текущий</t>
  </si>
  <si>
    <t>(первый год</t>
  </si>
  <si>
    <t>(второй год</t>
  </si>
  <si>
    <t>финансовый</t>
  </si>
  <si>
    <t>год)</t>
  </si>
  <si>
    <t>периода)</t>
  </si>
  <si>
    <t>4.1</t>
  </si>
  <si>
    <t>1</t>
  </si>
  <si>
    <t>Выплаты на закупку товаров, работ, услуг, всего</t>
  </si>
  <si>
    <t>26000</t>
  </si>
  <si>
    <t>1.1.</t>
  </si>
  <si>
    <t>26100</t>
  </si>
  <si>
    <t>по контрактам (договорам), заключенным до начала текущего финансового года без</t>
  </si>
  <si>
    <t>применения норм Федерального закона от 5 апреля 2013 г. № 44-ФЗ «О контрактной</t>
  </si>
  <si>
    <t>системе в сфере закупок товаров, работ, услуг для обеспечения государственных</t>
  </si>
  <si>
    <t>и муниципальных нужд» (Собрание законодательства Российской Федерации, 2013,</t>
  </si>
  <si>
    <t>№ 14, ст. 1652; 2018, № 32, ст. 5104) (далее — Федеральный закон № 44-ФЗ) и Феде-</t>
  </si>
  <si>
    <t>рального закона от 18 июля 2011 г. № 223-ФЗ «О закупках товаров, работ, услуг отдель-</t>
  </si>
  <si>
    <t>ными видами юридических лиц» (Собрание законодательства Российской Федерации,</t>
  </si>
  <si>
    <t>2011, № 30, ст. 4571; 2018, № 32, ст. 5135) (далее — Федеральный закон № 223-ФЗ)</t>
  </si>
  <si>
    <t>1.2.</t>
  </si>
  <si>
    <t>по контрактам (договорам), планируемым к заключению в соответствующем</t>
  </si>
  <si>
    <t>26200</t>
  </si>
  <si>
    <t>финансовом году без применения норм Федерального закона № 44-ФЗ</t>
  </si>
  <si>
    <t>и Федерального закона № 223-ФЗ</t>
  </si>
  <si>
    <t>1.3.</t>
  </si>
  <si>
    <t>по контрактам (договорам), заключенным до начала текущего финансового года</t>
  </si>
  <si>
    <t>26300</t>
  </si>
  <si>
    <t>с учетом требований Федерального закона № 44-ФЗ и Федерального закона № 223-ФЗ</t>
  </si>
  <si>
    <t>1.3.1.</t>
  </si>
  <si>
    <t>26310</t>
  </si>
  <si>
    <t>в соответствии с Федеральным законом № 44-ФЗ</t>
  </si>
  <si>
    <r>
      <t>из них</t>
    </r>
    <r>
      <rPr>
        <sz val="9"/>
        <rFont val="Times New Roman"/>
        <family val="1"/>
        <charset val="204"/>
      </rPr>
      <t>:</t>
    </r>
  </si>
  <si>
    <t>26310.1</t>
  </si>
  <si>
    <t>1.3.2.</t>
  </si>
  <si>
    <t>в соответствии с Федеральным законом № 223-ФЗ</t>
  </si>
  <si>
    <t>26320</t>
  </si>
  <si>
    <t>1.4.</t>
  </si>
  <si>
    <t>26400</t>
  </si>
  <si>
    <t xml:space="preserve">финансовом году с учетом требований Федерального закона № 44-ФЗ и </t>
  </si>
  <si>
    <t>Федерального закона № 223-ФЗ</t>
  </si>
  <si>
    <t>1.4.1.</t>
  </si>
  <si>
    <t>26410</t>
  </si>
  <si>
    <t>за счет субсидий, предоставляемых на финансовое обеспечение выполнения</t>
  </si>
  <si>
    <t>государственного (муниципального) задания</t>
  </si>
  <si>
    <t>1.4.1.1.</t>
  </si>
  <si>
    <t>26411</t>
  </si>
  <si>
    <t>1.4.1.2.</t>
  </si>
  <si>
    <t>26412</t>
  </si>
  <si>
    <t>1.4.2.</t>
  </si>
  <si>
    <t>за счет субсидий, предоставляемых в соответствии с абзацем вторым</t>
  </si>
  <si>
    <t>26420</t>
  </si>
  <si>
    <t>пункта 1 статьи 78.1 Бюджетного кодекса Российской Федерации</t>
  </si>
  <si>
    <t>1.4.2.1.</t>
  </si>
  <si>
    <t>26421</t>
  </si>
  <si>
    <t>26421.1</t>
  </si>
  <si>
    <t>1.4.2.2.</t>
  </si>
  <si>
    <t>26422</t>
  </si>
  <si>
    <t>1.4.3.</t>
  </si>
  <si>
    <t>за счет субсидий, предоставляемых на осуществление капитальных вложений</t>
  </si>
  <si>
    <t>26430</t>
  </si>
  <si>
    <t>26430.1</t>
  </si>
  <si>
    <t>1.4.4.</t>
  </si>
  <si>
    <t>за счет средств обязательного медицинского страхования</t>
  </si>
  <si>
    <t>26440</t>
  </si>
  <si>
    <t>1.4.4.1.</t>
  </si>
  <si>
    <t>26441</t>
  </si>
  <si>
    <t>1.4.4.2.</t>
  </si>
  <si>
    <t>26442</t>
  </si>
  <si>
    <t>1.4.5.</t>
  </si>
  <si>
    <t>за счет прочих источников финансового обеспечения</t>
  </si>
  <si>
    <t>26450</t>
  </si>
  <si>
    <t>1.4.5.1.</t>
  </si>
  <si>
    <t>26451</t>
  </si>
  <si>
    <t>26451.1</t>
  </si>
  <si>
    <t>1.4.5.2.</t>
  </si>
  <si>
    <t>26452</t>
  </si>
  <si>
    <t>2.</t>
  </si>
  <si>
    <t>Итого по контрактам, планируемым к заключению в соответствующем финансовом году</t>
  </si>
  <si>
    <t>26500</t>
  </si>
  <si>
    <t>в соответствии с Федеральным законом № 44-ФЗ, по соответствующему году закупки</t>
  </si>
  <si>
    <t>в том числе по году начала закупки:</t>
  </si>
  <si>
    <t>26510</t>
  </si>
  <si>
    <t>3.</t>
  </si>
  <si>
    <t>Итого по договорам, планируемым к заключению в соответствующем финансовом году</t>
  </si>
  <si>
    <t>26600</t>
  </si>
  <si>
    <t>в соответствии с Федеральным законом № 223-ФЗ, по соответствующему году закупки</t>
  </si>
  <si>
    <t>26610</t>
  </si>
  <si>
    <t>Руководитель учреждения</t>
  </si>
  <si>
    <t>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</si>
  <si>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</si>
  <si>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</si>
  <si>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</si>
  <si>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</si>
  <si>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добровольное пожертвование/спонсоры</t>
  </si>
  <si>
    <t>1430</t>
  </si>
  <si>
    <t>155</t>
  </si>
  <si>
    <t>292</t>
  </si>
  <si>
    <t>ведущий экономист</t>
  </si>
  <si>
    <t xml:space="preserve">Управление культуры администрации Энгельсского муниципального района; </t>
  </si>
  <si>
    <t>Комитет по управлению имущесвом администрации Энгельсского муниципального района.</t>
  </si>
  <si>
    <t>128</t>
  </si>
  <si>
    <t>Управления культуры АЭМР</t>
  </si>
  <si>
    <t>8(8453)76-68-89</t>
  </si>
  <si>
    <t>644901001</t>
  </si>
  <si>
    <t>директор</t>
  </si>
  <si>
    <t xml:space="preserve">И.Ф.Нерозя </t>
  </si>
  <si>
    <t>Адрес  фактического местонахождения муниципального бюджетного учреждения:413165, Саратовская обл., Энгельсский р-н, с. Липовка</t>
  </si>
  <si>
    <t>63392812</t>
  </si>
  <si>
    <t>6449964844</t>
  </si>
  <si>
    <t>63302048</t>
  </si>
  <si>
    <t>293</t>
  </si>
  <si>
    <t>"</t>
  </si>
  <si>
    <t>297</t>
  </si>
  <si>
    <t>доходы по условным арендным платежам</t>
  </si>
  <si>
    <t>О.Ю.Баша</t>
  </si>
  <si>
    <t>25</t>
  </si>
  <si>
    <t>26</t>
  </si>
  <si>
    <t>на 2026 г.</t>
  </si>
  <si>
    <t>2660</t>
  </si>
  <si>
    <t>247</t>
  </si>
  <si>
    <t>Закупка энергетических ресурсов</t>
  </si>
  <si>
    <t>Начальник</t>
  </si>
  <si>
    <t>Н.В.Шавырина</t>
  </si>
  <si>
    <t>27</t>
  </si>
  <si>
    <t>на 2027 г.</t>
  </si>
  <si>
    <t>на 2026г.</t>
  </si>
  <si>
    <t>на 2027г.</t>
  </si>
  <si>
    <t>244</t>
  </si>
  <si>
    <t>28</t>
  </si>
  <si>
    <t>декабря</t>
  </si>
  <si>
    <t>30</t>
  </si>
  <si>
    <t>30.12.2025</t>
  </si>
  <si>
    <t>на 2028 г.</t>
  </si>
  <si>
    <t>на 2028г.</t>
  </si>
  <si>
    <r>
      <t>Муниципальное бюджетное учреждение Дом культуры «</t>
    </r>
    <r>
      <rPr>
        <b/>
        <sz val="10"/>
        <rFont val="Times New Roman"/>
        <family val="1"/>
        <charset val="204"/>
      </rPr>
      <t>Липовский</t>
    </r>
    <r>
      <rPr>
        <sz val="10"/>
        <rFont val="Times New Roman"/>
        <family val="1"/>
        <charset val="204"/>
      </rPr>
      <t xml:space="preserve">»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</si>
</sst>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6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rgb="FF7030A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b/>
      <sz val="9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b/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0" fillId="0" borderId="30" xfId="0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30" xfId="0" applyFont="1" applyBorder="1" applyAlignment="1">
      <alignment horizontal="left"/>
    </xf>
    <xf numFmtId="0" fontId="6" fillId="0" borderId="0" xfId="0" applyFont="1" applyAlignment="1">
      <alignment horizontal="right"/>
    </xf>
    <xf numFmtId="4" fontId="0" fillId="0" borderId="0" xfId="0" applyNumberFormat="1"/>
    <xf numFmtId="0" fontId="2" fillId="0" borderId="2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9" fontId="1" fillId="0" borderId="14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8" xfId="0" applyFont="1" applyBorder="1" applyAlignment="1">
      <alignment horizontal="left"/>
    </xf>
    <xf numFmtId="0" fontId="0" fillId="0" borderId="18" xfId="0" applyBorder="1" applyAlignment="1"/>
    <xf numFmtId="49" fontId="3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" fontId="1" fillId="0" borderId="24" xfId="0" applyNumberFormat="1" applyFont="1" applyBorder="1" applyAlignment="1">
      <alignment horizontal="right"/>
    </xf>
    <xf numFmtId="0" fontId="1" fillId="0" borderId="24" xfId="0" applyNumberFormat="1" applyFont="1" applyBorder="1" applyAlignment="1">
      <alignment horizontal="right"/>
    </xf>
    <xf numFmtId="0" fontId="1" fillId="0" borderId="25" xfId="0" applyNumberFormat="1" applyFont="1" applyBorder="1" applyAlignment="1">
      <alignment horizontal="right"/>
    </xf>
    <xf numFmtId="0" fontId="1" fillId="0" borderId="21" xfId="0" applyFont="1" applyBorder="1" applyAlignment="1"/>
    <xf numFmtId="0" fontId="1" fillId="0" borderId="12" xfId="0" applyFont="1" applyBorder="1" applyAlignment="1"/>
    <xf numFmtId="0" fontId="1" fillId="0" borderId="17" xfId="0" applyFont="1" applyBorder="1" applyAlignment="1"/>
    <xf numFmtId="4" fontId="1" fillId="0" borderId="12" xfId="0" applyNumberFormat="1" applyFont="1" applyBorder="1" applyAlignment="1">
      <alignment horizontal="right"/>
    </xf>
    <xf numFmtId="0" fontId="1" fillId="0" borderId="12" xfId="0" applyNumberFormat="1" applyFont="1" applyBorder="1" applyAlignment="1">
      <alignment horizontal="right"/>
    </xf>
    <xf numFmtId="0" fontId="1" fillId="0" borderId="13" xfId="0" applyNumberFormat="1" applyFont="1" applyBorder="1" applyAlignment="1">
      <alignment horizontal="right"/>
    </xf>
    <xf numFmtId="0" fontId="1" fillId="0" borderId="18" xfId="0" applyFont="1" applyBorder="1" applyAlignment="1"/>
    <xf numFmtId="49" fontId="1" fillId="0" borderId="23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left" indent="1"/>
    </xf>
    <xf numFmtId="0" fontId="1" fillId="0" borderId="30" xfId="0" applyFont="1" applyBorder="1" applyAlignment="1">
      <alignment horizontal="left" indent="1"/>
    </xf>
    <xf numFmtId="0" fontId="1" fillId="0" borderId="1" xfId="0" applyFont="1" applyBorder="1" applyAlignment="1">
      <alignment horizontal="left" indent="2"/>
    </xf>
    <xf numFmtId="0" fontId="1" fillId="0" borderId="30" xfId="0" applyFont="1" applyBorder="1" applyAlignment="1">
      <alignment horizontal="left" indent="2"/>
    </xf>
    <xf numFmtId="49" fontId="1" fillId="0" borderId="2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8" fillId="0" borderId="12" xfId="0" applyNumberFormat="1" applyFont="1" applyBorder="1" applyAlignment="1">
      <alignment horizontal="right"/>
    </xf>
    <xf numFmtId="0" fontId="9" fillId="0" borderId="12" xfId="0" applyNumberFormat="1" applyFont="1" applyBorder="1" applyAlignment="1">
      <alignment horizontal="right"/>
    </xf>
    <xf numFmtId="0" fontId="9" fillId="0" borderId="13" xfId="0" applyNumberFormat="1" applyFont="1" applyBorder="1" applyAlignment="1">
      <alignment horizontal="right"/>
    </xf>
    <xf numFmtId="0" fontId="1" fillId="0" borderId="4" xfId="0" applyFont="1" applyBorder="1" applyAlignment="1">
      <alignment horizontal="left" indent="1"/>
    </xf>
    <xf numFmtId="0" fontId="1" fillId="0" borderId="26" xfId="0" applyFont="1" applyBorder="1" applyAlignment="1">
      <alignment horizontal="left" indent="1"/>
    </xf>
    <xf numFmtId="0" fontId="1" fillId="0" borderId="27" xfId="0" applyFont="1" applyBorder="1" applyAlignment="1">
      <alignment horizontal="left" indent="1"/>
    </xf>
    <xf numFmtId="49" fontId="1" fillId="0" borderId="31" xfId="0" applyNumberFormat="1" applyFont="1" applyBorder="1" applyAlignment="1">
      <alignment horizontal="center"/>
    </xf>
    <xf numFmtId="49" fontId="1" fillId="0" borderId="32" xfId="0" applyNumberFormat="1" applyFont="1" applyBorder="1" applyAlignment="1">
      <alignment horizontal="center"/>
    </xf>
    <xf numFmtId="49" fontId="1" fillId="0" borderId="33" xfId="0" applyNumberFormat="1" applyFont="1" applyBorder="1" applyAlignment="1">
      <alignment horizontal="center"/>
    </xf>
    <xf numFmtId="4" fontId="1" fillId="0" borderId="33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32" xfId="0" applyNumberFormat="1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1" fillId="0" borderId="29" xfId="0" applyNumberFormat="1" applyFont="1" applyBorder="1" applyAlignment="1">
      <alignment horizontal="right"/>
    </xf>
    <xf numFmtId="0" fontId="1" fillId="0" borderId="33" xfId="0" applyNumberFormat="1" applyFont="1" applyBorder="1" applyAlignment="1">
      <alignment horizontal="right"/>
    </xf>
    <xf numFmtId="0" fontId="1" fillId="0" borderId="1" xfId="0" applyNumberFormat="1" applyFont="1" applyBorder="1" applyAlignment="1">
      <alignment horizontal="right"/>
    </xf>
    <xf numFmtId="0" fontId="1" fillId="0" borderId="30" xfId="0" applyNumberFormat="1" applyFont="1" applyBorder="1" applyAlignment="1">
      <alignment horizontal="right"/>
    </xf>
    <xf numFmtId="0" fontId="5" fillId="0" borderId="18" xfId="0" applyFont="1" applyBorder="1" applyAlignment="1"/>
    <xf numFmtId="49" fontId="8" fillId="0" borderId="11" xfId="0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 indent="2"/>
    </xf>
    <xf numFmtId="0" fontId="1" fillId="0" borderId="4" xfId="0" applyFont="1" applyBorder="1" applyAlignment="1">
      <alignment horizontal="left" indent="2"/>
    </xf>
    <xf numFmtId="0" fontId="1" fillId="0" borderId="26" xfId="0" applyFont="1" applyBorder="1" applyAlignment="1">
      <alignment horizontal="left" indent="2"/>
    </xf>
    <xf numFmtId="0" fontId="1" fillId="0" borderId="3" xfId="0" applyFont="1" applyBorder="1" applyAlignment="1">
      <alignment horizontal="left" indent="2"/>
    </xf>
    <xf numFmtId="49" fontId="1" fillId="0" borderId="3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indent="2"/>
    </xf>
    <xf numFmtId="4" fontId="7" fillId="2" borderId="3" xfId="0" applyNumberFormat="1" applyFont="1" applyFill="1" applyBorder="1" applyAlignment="1">
      <alignment horizontal="right"/>
    </xf>
    <xf numFmtId="4" fontId="7" fillId="2" borderId="2" xfId="0" applyNumberFormat="1" applyFont="1" applyFill="1" applyBorder="1" applyAlignment="1">
      <alignment horizontal="right"/>
    </xf>
    <xf numFmtId="4" fontId="7" fillId="2" borderId="4" xfId="0" applyNumberFormat="1" applyFont="1" applyFill="1" applyBorder="1" applyAlignment="1">
      <alignment horizontal="right"/>
    </xf>
    <xf numFmtId="4" fontId="7" fillId="2" borderId="20" xfId="0" applyNumberFormat="1" applyFont="1" applyFill="1" applyBorder="1" applyAlignment="1">
      <alignment horizontal="right"/>
    </xf>
    <xf numFmtId="4" fontId="7" fillId="2" borderId="0" xfId="0" applyNumberFormat="1" applyFont="1" applyFill="1" applyBorder="1" applyAlignment="1">
      <alignment horizontal="right"/>
    </xf>
    <xf numFmtId="4" fontId="7" fillId="2" borderId="19" xfId="0" applyNumberFormat="1" applyFont="1" applyFill="1" applyBorder="1" applyAlignment="1">
      <alignment horizontal="right"/>
    </xf>
    <xf numFmtId="4" fontId="7" fillId="2" borderId="33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/>
    </xf>
    <xf numFmtId="4" fontId="7" fillId="2" borderId="32" xfId="0" applyNumberFormat="1" applyFont="1" applyFill="1" applyBorder="1" applyAlignment="1">
      <alignment horizontal="right"/>
    </xf>
    <xf numFmtId="4" fontId="6" fillId="0" borderId="3" xfId="0" applyNumberFormat="1" applyFont="1" applyBorder="1" applyAlignment="1">
      <alignment horizontal="right"/>
    </xf>
    <xf numFmtId="4" fontId="6" fillId="0" borderId="2" xfId="0" applyNumberFormat="1" applyFont="1" applyBorder="1" applyAlignment="1">
      <alignment horizontal="right"/>
    </xf>
    <xf numFmtId="4" fontId="6" fillId="0" borderId="4" xfId="0" applyNumberFormat="1" applyFont="1" applyBorder="1" applyAlignment="1">
      <alignment horizontal="right"/>
    </xf>
    <xf numFmtId="4" fontId="6" fillId="0" borderId="20" xfId="0" applyNumberFormat="1" applyFont="1" applyBorder="1" applyAlignment="1">
      <alignment horizontal="right"/>
    </xf>
    <xf numFmtId="4" fontId="6" fillId="0" borderId="0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4" fontId="6" fillId="0" borderId="33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4" fontId="6" fillId="0" borderId="32" xfId="0" applyNumberFormat="1" applyFont="1" applyBorder="1" applyAlignment="1">
      <alignment horizontal="right"/>
    </xf>
    <xf numFmtId="0" fontId="1" fillId="0" borderId="20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right"/>
    </xf>
    <xf numFmtId="0" fontId="1" fillId="0" borderId="35" xfId="0" applyNumberFormat="1" applyFont="1" applyBorder="1" applyAlignment="1">
      <alignment horizontal="right"/>
    </xf>
    <xf numFmtId="0" fontId="1" fillId="0" borderId="18" xfId="0" applyFont="1" applyBorder="1" applyAlignment="1">
      <alignment horizontal="left" indent="2"/>
    </xf>
    <xf numFmtId="4" fontId="1" fillId="0" borderId="20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1" fillId="0" borderId="19" xfId="0" applyNumberFormat="1" applyFont="1" applyBorder="1" applyAlignment="1">
      <alignment horizontal="right"/>
    </xf>
    <xf numFmtId="0" fontId="1" fillId="0" borderId="35" xfId="0" applyFont="1" applyBorder="1" applyAlignment="1">
      <alignment horizontal="left" indent="2"/>
    </xf>
    <xf numFmtId="0" fontId="1" fillId="0" borderId="17" xfId="0" applyNumberFormat="1" applyFont="1" applyBorder="1" applyAlignment="1">
      <alignment horizontal="right"/>
    </xf>
    <xf numFmtId="0" fontId="1" fillId="0" borderId="18" xfId="0" applyNumberFormat="1" applyFont="1" applyBorder="1" applyAlignment="1">
      <alignment horizontal="right"/>
    </xf>
    <xf numFmtId="0" fontId="1" fillId="0" borderId="37" xfId="0" applyNumberFormat="1" applyFont="1" applyBorder="1" applyAlignment="1">
      <alignment horizontal="right"/>
    </xf>
    <xf numFmtId="0" fontId="1" fillId="0" borderId="18" xfId="0" applyFont="1" applyBorder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1" fillId="0" borderId="29" xfId="0" applyFont="1" applyBorder="1" applyAlignment="1">
      <alignment horizontal="left" indent="1"/>
    </xf>
    <xf numFmtId="49" fontId="1" fillId="0" borderId="18" xfId="0" applyNumberFormat="1" applyFont="1" applyBorder="1" applyAlignment="1">
      <alignment horizontal="center"/>
    </xf>
    <xf numFmtId="49" fontId="1" fillId="0" borderId="21" xfId="0" applyNumberFormat="1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4" fontId="1" fillId="0" borderId="17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" fontId="1" fillId="0" borderId="21" xfId="0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5" fillId="0" borderId="4" xfId="0" applyNumberFormat="1" applyFont="1" applyBorder="1" applyAlignment="1">
      <alignment horizontal="right"/>
    </xf>
    <xf numFmtId="4" fontId="5" fillId="0" borderId="33" xfId="0" applyNumberFormat="1" applyFont="1" applyBorder="1" applyAlignment="1">
      <alignment horizontal="right"/>
    </xf>
    <xf numFmtId="4" fontId="5" fillId="0" borderId="1" xfId="0" applyNumberFormat="1" applyFont="1" applyBorder="1" applyAlignment="1">
      <alignment horizontal="right"/>
    </xf>
    <xf numFmtId="4" fontId="5" fillId="0" borderId="32" xfId="0" applyNumberFormat="1" applyFont="1" applyBorder="1" applyAlignment="1">
      <alignment horizontal="right"/>
    </xf>
    <xf numFmtId="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9" xfId="0" applyNumberFormat="1" applyFont="1" applyBorder="1" applyAlignment="1">
      <alignment horizontal="center"/>
    </xf>
    <xf numFmtId="0" fontId="1" fillId="0" borderId="2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35" xfId="0" applyNumberFormat="1" applyFont="1" applyBorder="1" applyAlignment="1">
      <alignment horizontal="center"/>
    </xf>
    <xf numFmtId="0" fontId="1" fillId="0" borderId="33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30" xfId="0" applyNumberFormat="1" applyFont="1" applyBorder="1" applyAlignment="1">
      <alignment horizontal="center"/>
    </xf>
    <xf numFmtId="4" fontId="1" fillId="2" borderId="3" xfId="0" applyNumberFormat="1" applyFont="1" applyFill="1" applyBorder="1" applyAlignment="1">
      <alignment horizontal="right"/>
    </xf>
    <xf numFmtId="4" fontId="1" fillId="2" borderId="2" xfId="0" applyNumberFormat="1" applyFont="1" applyFill="1" applyBorder="1" applyAlignment="1">
      <alignment horizontal="right"/>
    </xf>
    <xf numFmtId="4" fontId="1" fillId="2" borderId="4" xfId="0" applyNumberFormat="1" applyFont="1" applyFill="1" applyBorder="1" applyAlignment="1">
      <alignment horizontal="right"/>
    </xf>
    <xf numFmtId="4" fontId="1" fillId="2" borderId="33" xfId="0" applyNumberFormat="1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/>
    </xf>
    <xf numFmtId="4" fontId="1" fillId="2" borderId="32" xfId="0" applyNumberFormat="1" applyFont="1" applyFill="1" applyBorder="1" applyAlignment="1">
      <alignment horizontal="right"/>
    </xf>
    <xf numFmtId="0" fontId="1" fillId="0" borderId="3" xfId="0" applyFont="1" applyBorder="1" applyAlignment="1">
      <alignment horizontal="left" indent="1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indent="3"/>
    </xf>
    <xf numFmtId="0" fontId="1" fillId="0" borderId="1" xfId="0" applyFont="1" applyBorder="1" applyAlignment="1">
      <alignment horizontal="left" indent="3"/>
    </xf>
    <xf numFmtId="0" fontId="1" fillId="0" borderId="29" xfId="0" applyFont="1" applyBorder="1" applyAlignment="1">
      <alignment horizontal="left" indent="2"/>
    </xf>
    <xf numFmtId="0" fontId="1" fillId="0" borderId="18" xfId="0" applyFont="1" applyBorder="1" applyAlignment="1">
      <alignment horizontal="left" indent="3"/>
    </xf>
    <xf numFmtId="0" fontId="1" fillId="0" borderId="0" xfId="0" applyFont="1" applyBorder="1" applyAlignment="1">
      <alignment horizontal="left" indent="3"/>
    </xf>
    <xf numFmtId="0" fontId="1" fillId="0" borderId="37" xfId="0" applyFont="1" applyBorder="1" applyAlignment="1">
      <alignment horizontal="left" indent="2"/>
    </xf>
    <xf numFmtId="0" fontId="1" fillId="0" borderId="17" xfId="0" applyNumberFormat="1" applyFont="1" applyBorder="1" applyAlignment="1">
      <alignment horizontal="center"/>
    </xf>
    <xf numFmtId="0" fontId="1" fillId="0" borderId="18" xfId="0" applyNumberFormat="1" applyFont="1" applyBorder="1" applyAlignment="1">
      <alignment horizontal="center"/>
    </xf>
    <xf numFmtId="0" fontId="1" fillId="0" borderId="37" xfId="0" applyNumberFormat="1" applyFont="1" applyBorder="1" applyAlignment="1">
      <alignment horizontal="center"/>
    </xf>
    <xf numFmtId="49" fontId="8" fillId="0" borderId="23" xfId="0" applyNumberFormat="1" applyFont="1" applyBorder="1" applyAlignment="1">
      <alignment horizontal="center"/>
    </xf>
    <xf numFmtId="49" fontId="8" fillId="0" borderId="24" xfId="0" applyNumberFormat="1" applyFont="1" applyBorder="1" applyAlignment="1">
      <alignment horizontal="center"/>
    </xf>
    <xf numFmtId="4" fontId="8" fillId="0" borderId="24" xfId="0" applyNumberFormat="1" applyFont="1" applyBorder="1" applyAlignment="1">
      <alignment horizontal="right"/>
    </xf>
    <xf numFmtId="0" fontId="8" fillId="0" borderId="24" xfId="0" applyNumberFormat="1" applyFont="1" applyBorder="1" applyAlignment="1">
      <alignment horizontal="center"/>
    </xf>
    <xf numFmtId="0" fontId="8" fillId="0" borderId="25" xfId="0" applyNumberFormat="1" applyFont="1" applyBorder="1" applyAlignment="1">
      <alignment horizontal="center"/>
    </xf>
    <xf numFmtId="0" fontId="8" fillId="0" borderId="17" xfId="0" applyNumberFormat="1" applyFont="1" applyBorder="1" applyAlignment="1">
      <alignment horizontal="right"/>
    </xf>
    <xf numFmtId="0" fontId="8" fillId="0" borderId="18" xfId="0" applyNumberFormat="1" applyFont="1" applyBorder="1" applyAlignment="1">
      <alignment horizontal="right"/>
    </xf>
    <xf numFmtId="0" fontId="8" fillId="0" borderId="37" xfId="0" applyNumberFormat="1" applyFont="1" applyBorder="1" applyAlignment="1">
      <alignment horizontal="right"/>
    </xf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5" fillId="0" borderId="28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3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32" xfId="0" applyNumberFormat="1" applyFont="1" applyBorder="1" applyAlignment="1">
      <alignment horizontal="center"/>
    </xf>
    <xf numFmtId="49" fontId="10" fillId="0" borderId="3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49" fontId="10" fillId="0" borderId="33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49" fontId="10" fillId="0" borderId="32" xfId="0" applyNumberFormat="1" applyFont="1" applyBorder="1" applyAlignment="1">
      <alignment horizontal="center"/>
    </xf>
    <xf numFmtId="0" fontId="1" fillId="0" borderId="30" xfId="0" applyFont="1" applyBorder="1" applyAlignment="1">
      <alignment horizontal="left" indent="3"/>
    </xf>
    <xf numFmtId="0" fontId="5" fillId="0" borderId="1" xfId="0" applyFont="1" applyBorder="1" applyAlignment="1"/>
    <xf numFmtId="0" fontId="5" fillId="0" borderId="30" xfId="0" applyFont="1" applyBorder="1" applyAlignment="1"/>
    <xf numFmtId="0" fontId="1" fillId="0" borderId="22" xfId="0" applyNumberFormat="1" applyFont="1" applyBorder="1" applyAlignment="1">
      <alignment horizontal="right"/>
    </xf>
    <xf numFmtId="0" fontId="1" fillId="0" borderId="38" xfId="0" applyNumberFormat="1" applyFont="1" applyBorder="1" applyAlignment="1">
      <alignment horizontal="right"/>
    </xf>
    <xf numFmtId="0" fontId="1" fillId="0" borderId="39" xfId="0" applyNumberFormat="1" applyFont="1" applyBorder="1" applyAlignment="1">
      <alignment horizontal="right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right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/>
    </xf>
    <xf numFmtId="49" fontId="7" fillId="0" borderId="21" xfId="0" applyNumberFormat="1" applyFont="1" applyBorder="1" applyAlignment="1">
      <alignment horizontal="center"/>
    </xf>
    <xf numFmtId="0" fontId="7" fillId="0" borderId="18" xfId="0" applyFont="1" applyBorder="1" applyAlignment="1"/>
    <xf numFmtId="49" fontId="11" fillId="0" borderId="8" xfId="0" applyNumberFormat="1" applyFont="1" applyBorder="1" applyAlignment="1">
      <alignment horizontal="center"/>
    </xf>
    <xf numFmtId="49" fontId="11" fillId="0" borderId="9" xfId="0" applyNumberFormat="1" applyFont="1" applyBorder="1" applyAlignment="1">
      <alignment horizontal="center"/>
    </xf>
    <xf numFmtId="49" fontId="12" fillId="0" borderId="9" xfId="0" applyNumberFormat="1" applyFont="1" applyBorder="1" applyAlignment="1">
      <alignment horizontal="center"/>
    </xf>
    <xf numFmtId="49" fontId="12" fillId="0" borderId="40" xfId="0" applyNumberFormat="1" applyFont="1" applyBorder="1" applyAlignment="1">
      <alignment horizontal="center"/>
    </xf>
    <xf numFmtId="49" fontId="12" fillId="0" borderId="41" xfId="0" applyNumberFormat="1" applyFont="1" applyBorder="1" applyAlignment="1">
      <alignment horizontal="center"/>
    </xf>
    <xf numFmtId="49" fontId="12" fillId="0" borderId="42" xfId="0" applyNumberFormat="1" applyFont="1" applyBorder="1" applyAlignment="1">
      <alignment horizontal="center"/>
    </xf>
    <xf numFmtId="4" fontId="11" fillId="0" borderId="9" xfId="0" applyNumberFormat="1" applyFont="1" applyBorder="1" applyAlignment="1">
      <alignment horizontal="right"/>
    </xf>
    <xf numFmtId="49" fontId="6" fillId="0" borderId="26" xfId="0" applyNumberFormat="1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right"/>
    </xf>
    <xf numFmtId="0" fontId="12" fillId="0" borderId="10" xfId="0" applyNumberFormat="1" applyFont="1" applyBorder="1" applyAlignment="1">
      <alignment horizontal="right"/>
    </xf>
    <xf numFmtId="49" fontId="6" fillId="0" borderId="18" xfId="0" applyNumberFormat="1" applyFont="1" applyBorder="1" applyAlignment="1">
      <alignment horizontal="center"/>
    </xf>
    <xf numFmtId="49" fontId="6" fillId="0" borderId="21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 indent="1"/>
    </xf>
    <xf numFmtId="0" fontId="6" fillId="0" borderId="26" xfId="0" applyFont="1" applyBorder="1" applyAlignment="1">
      <alignment horizontal="left" indent="1"/>
    </xf>
    <xf numFmtId="0" fontId="6" fillId="0" borderId="3" xfId="0" applyFont="1" applyBorder="1" applyAlignment="1">
      <alignment horizontal="left" indent="1"/>
    </xf>
    <xf numFmtId="49" fontId="6" fillId="0" borderId="28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34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19" xfId="0" applyNumberFormat="1" applyFont="1" applyBorder="1" applyAlignment="1">
      <alignment horizontal="center"/>
    </xf>
    <xf numFmtId="49" fontId="6" fillId="0" borderId="3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33" xfId="0" applyNumberFormat="1" applyFont="1" applyBorder="1" applyAlignment="1">
      <alignment horizontal="center"/>
    </xf>
    <xf numFmtId="0" fontId="6" fillId="0" borderId="3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right"/>
    </xf>
    <xf numFmtId="0" fontId="6" fillId="0" borderId="29" xfId="0" applyNumberFormat="1" applyFont="1" applyBorder="1" applyAlignment="1">
      <alignment horizontal="right"/>
    </xf>
    <xf numFmtId="0" fontId="6" fillId="0" borderId="2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right"/>
    </xf>
    <xf numFmtId="0" fontId="6" fillId="0" borderId="35" xfId="0" applyNumberFormat="1" applyFont="1" applyBorder="1" applyAlignment="1">
      <alignment horizontal="right"/>
    </xf>
    <xf numFmtId="0" fontId="6" fillId="0" borderId="33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0" fontId="6" fillId="0" borderId="30" xfId="0" applyNumberFormat="1" applyFont="1" applyBorder="1" applyAlignment="1">
      <alignment horizontal="right"/>
    </xf>
    <xf numFmtId="0" fontId="6" fillId="0" borderId="20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35" xfId="0" applyFont="1" applyBorder="1" applyAlignment="1">
      <alignment horizontal="left" indent="1"/>
    </xf>
    <xf numFmtId="0" fontId="6" fillId="0" borderId="1" xfId="0" applyFont="1" applyBorder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6" fillId="0" borderId="29" xfId="0" applyFont="1" applyBorder="1" applyAlignment="1">
      <alignment horizontal="left" indent="1"/>
    </xf>
    <xf numFmtId="49" fontId="13" fillId="0" borderId="28" xfId="0" applyNumberFormat="1" applyFont="1" applyBorder="1" applyAlignment="1">
      <alignment horizontal="center"/>
    </xf>
    <xf numFmtId="49" fontId="13" fillId="0" borderId="2" xfId="0" applyNumberFormat="1" applyFont="1" applyBorder="1" applyAlignment="1">
      <alignment horizontal="center"/>
    </xf>
    <xf numFmtId="49" fontId="13" fillId="0" borderId="4" xfId="0" applyNumberFormat="1" applyFont="1" applyBorder="1" applyAlignment="1">
      <alignment horizontal="center"/>
    </xf>
    <xf numFmtId="49" fontId="13" fillId="0" borderId="3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13" fillId="0" borderId="32" xfId="0" applyNumberFormat="1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49" fontId="13" fillId="0" borderId="33" xfId="0" applyNumberFormat="1" applyFont="1" applyBorder="1" applyAlignment="1">
      <alignment horizontal="center"/>
    </xf>
    <xf numFmtId="4" fontId="13" fillId="0" borderId="3" xfId="0" applyNumberFormat="1" applyFont="1" applyBorder="1" applyAlignment="1">
      <alignment horizontal="right"/>
    </xf>
    <xf numFmtId="4" fontId="13" fillId="0" borderId="2" xfId="0" applyNumberFormat="1" applyFont="1" applyBorder="1" applyAlignment="1">
      <alignment horizontal="right"/>
    </xf>
    <xf numFmtId="4" fontId="13" fillId="0" borderId="4" xfId="0" applyNumberFormat="1" applyFont="1" applyBorder="1" applyAlignment="1">
      <alignment horizontal="right"/>
    </xf>
    <xf numFmtId="4" fontId="13" fillId="0" borderId="33" xfId="0" applyNumberFormat="1" applyFont="1" applyBorder="1" applyAlignment="1">
      <alignment horizontal="right"/>
    </xf>
    <xf numFmtId="4" fontId="13" fillId="0" borderId="1" xfId="0" applyNumberFormat="1" applyFont="1" applyBorder="1" applyAlignment="1">
      <alignment horizontal="right"/>
    </xf>
    <xf numFmtId="4" fontId="13" fillId="0" borderId="32" xfId="0" applyNumberFormat="1" applyFont="1" applyBorder="1" applyAlignment="1">
      <alignment horizontal="right"/>
    </xf>
    <xf numFmtId="0" fontId="13" fillId="0" borderId="3" xfId="0" applyNumberFormat="1" applyFont="1" applyBorder="1" applyAlignment="1">
      <alignment horizontal="right"/>
    </xf>
    <xf numFmtId="0" fontId="13" fillId="0" borderId="2" xfId="0" applyNumberFormat="1" applyFont="1" applyBorder="1" applyAlignment="1">
      <alignment horizontal="right"/>
    </xf>
    <xf numFmtId="0" fontId="13" fillId="0" borderId="29" xfId="0" applyNumberFormat="1" applyFont="1" applyBorder="1" applyAlignment="1">
      <alignment horizontal="right"/>
    </xf>
    <xf numFmtId="0" fontId="13" fillId="0" borderId="33" xfId="0" applyNumberFormat="1" applyFont="1" applyBorder="1" applyAlignment="1">
      <alignment horizontal="right"/>
    </xf>
    <xf numFmtId="0" fontId="13" fillId="0" borderId="1" xfId="0" applyNumberFormat="1" applyFont="1" applyBorder="1" applyAlignment="1">
      <alignment horizontal="right"/>
    </xf>
    <xf numFmtId="0" fontId="13" fillId="0" borderId="30" xfId="0" applyNumberFormat="1" applyFont="1" applyBorder="1" applyAlignment="1">
      <alignment horizontal="right"/>
    </xf>
    <xf numFmtId="0" fontId="6" fillId="0" borderId="3" xfId="0" applyFont="1" applyBorder="1" applyAlignment="1">
      <alignment horizontal="left" indent="3"/>
    </xf>
    <xf numFmtId="0" fontId="6" fillId="0" borderId="2" xfId="0" applyFont="1" applyBorder="1" applyAlignment="1">
      <alignment horizontal="left" indent="3"/>
    </xf>
    <xf numFmtId="0" fontId="6" fillId="0" borderId="29" xfId="0" applyFont="1" applyBorder="1" applyAlignment="1">
      <alignment horizontal="left" indent="3"/>
    </xf>
    <xf numFmtId="0" fontId="6" fillId="0" borderId="1" xfId="0" applyFont="1" applyBorder="1" applyAlignment="1">
      <alignment horizontal="left" indent="3"/>
    </xf>
    <xf numFmtId="0" fontId="6" fillId="0" borderId="3" xfId="0" applyFont="1" applyBorder="1" applyAlignment="1">
      <alignment horizontal="left" indent="2"/>
    </xf>
    <xf numFmtId="0" fontId="6" fillId="0" borderId="2" xfId="0" applyFont="1" applyBorder="1" applyAlignment="1">
      <alignment horizontal="left" indent="2"/>
    </xf>
    <xf numFmtId="0" fontId="6" fillId="0" borderId="29" xfId="0" applyFont="1" applyBorder="1" applyAlignment="1">
      <alignment horizontal="left" indent="2"/>
    </xf>
    <xf numFmtId="0" fontId="6" fillId="0" borderId="1" xfId="0" applyFont="1" applyBorder="1" applyAlignment="1">
      <alignment horizontal="left" indent="2"/>
    </xf>
    <xf numFmtId="4" fontId="7" fillId="0" borderId="3" xfId="0" applyNumberFormat="1" applyFont="1" applyFill="1" applyBorder="1" applyAlignment="1">
      <alignment horizontal="right"/>
    </xf>
    <xf numFmtId="4" fontId="7" fillId="0" borderId="2" xfId="0" applyNumberFormat="1" applyFont="1" applyFill="1" applyBorder="1" applyAlignment="1">
      <alignment horizontal="right"/>
    </xf>
    <xf numFmtId="4" fontId="7" fillId="0" borderId="4" xfId="0" applyNumberFormat="1" applyFont="1" applyFill="1" applyBorder="1" applyAlignment="1">
      <alignment horizontal="right"/>
    </xf>
    <xf numFmtId="4" fontId="7" fillId="0" borderId="2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>
      <alignment horizontal="right"/>
    </xf>
    <xf numFmtId="4" fontId="7" fillId="0" borderId="19" xfId="0" applyNumberFormat="1" applyFont="1" applyFill="1" applyBorder="1" applyAlignment="1">
      <alignment horizontal="right"/>
    </xf>
    <xf numFmtId="4" fontId="7" fillId="0" borderId="33" xfId="0" applyNumberFormat="1" applyFont="1" applyFill="1" applyBorder="1" applyAlignment="1">
      <alignment horizontal="right"/>
    </xf>
    <xf numFmtId="4" fontId="7" fillId="0" borderId="1" xfId="0" applyNumberFormat="1" applyFont="1" applyFill="1" applyBorder="1" applyAlignment="1">
      <alignment horizontal="right"/>
    </xf>
    <xf numFmtId="4" fontId="7" fillId="0" borderId="32" xfId="0" applyNumberFormat="1" applyFont="1" applyFill="1" applyBorder="1" applyAlignment="1">
      <alignment horizontal="right"/>
    </xf>
    <xf numFmtId="0" fontId="6" fillId="0" borderId="0" xfId="0" applyFont="1" applyBorder="1" applyAlignment="1">
      <alignment horizontal="left" indent="2"/>
    </xf>
    <xf numFmtId="4" fontId="11" fillId="0" borderId="3" xfId="0" applyNumberFormat="1" applyFont="1" applyBorder="1" applyAlignment="1">
      <alignment horizontal="right"/>
    </xf>
    <xf numFmtId="4" fontId="11" fillId="0" borderId="2" xfId="0" applyNumberFormat="1" applyFont="1" applyBorder="1" applyAlignment="1">
      <alignment horizontal="right"/>
    </xf>
    <xf numFmtId="4" fontId="11" fillId="0" borderId="4" xfId="0" applyNumberFormat="1" applyFont="1" applyBorder="1" applyAlignment="1">
      <alignment horizontal="right"/>
    </xf>
    <xf numFmtId="4" fontId="11" fillId="0" borderId="20" xfId="0" applyNumberFormat="1" applyFont="1" applyBorder="1" applyAlignment="1">
      <alignment horizontal="right"/>
    </xf>
    <xf numFmtId="4" fontId="11" fillId="0" borderId="0" xfId="0" applyNumberFormat="1" applyFont="1" applyBorder="1" applyAlignment="1">
      <alignment horizontal="right"/>
    </xf>
    <xf numFmtId="4" fontId="11" fillId="0" borderId="19" xfId="0" applyNumberFormat="1" applyFont="1" applyBorder="1" applyAlignment="1">
      <alignment horizontal="right"/>
    </xf>
    <xf numFmtId="4" fontId="11" fillId="0" borderId="33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1" fillId="0" borderId="32" xfId="0" applyNumberFormat="1" applyFont="1" applyBorder="1" applyAlignment="1">
      <alignment horizontal="right"/>
    </xf>
    <xf numFmtId="0" fontId="11" fillId="0" borderId="3" xfId="0" applyNumberFormat="1" applyFont="1" applyBorder="1" applyAlignment="1">
      <alignment horizontal="right"/>
    </xf>
    <xf numFmtId="0" fontId="11" fillId="0" borderId="2" xfId="0" applyNumberFormat="1" applyFont="1" applyBorder="1" applyAlignment="1">
      <alignment horizontal="right"/>
    </xf>
    <xf numFmtId="0" fontId="11" fillId="0" borderId="29" xfId="0" applyNumberFormat="1" applyFont="1" applyBorder="1" applyAlignment="1">
      <alignment horizontal="right"/>
    </xf>
    <xf numFmtId="0" fontId="11" fillId="0" borderId="2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right"/>
    </xf>
    <xf numFmtId="0" fontId="11" fillId="0" borderId="35" xfId="0" applyNumberFormat="1" applyFont="1" applyBorder="1" applyAlignment="1">
      <alignment horizontal="right"/>
    </xf>
    <xf numFmtId="0" fontId="11" fillId="0" borderId="33" xfId="0" applyNumberFormat="1" applyFont="1" applyBorder="1" applyAlignment="1">
      <alignment horizontal="right"/>
    </xf>
    <xf numFmtId="0" fontId="11" fillId="0" borderId="1" xfId="0" applyNumberFormat="1" applyFont="1" applyBorder="1" applyAlignment="1">
      <alignment horizontal="right"/>
    </xf>
    <xf numFmtId="0" fontId="11" fillId="0" borderId="30" xfId="0" applyNumberFormat="1" applyFont="1" applyBorder="1" applyAlignment="1">
      <alignment horizontal="right"/>
    </xf>
    <xf numFmtId="4" fontId="6" fillId="0" borderId="12" xfId="0" applyNumberFormat="1" applyFont="1" applyBorder="1" applyAlignment="1">
      <alignment horizontal="right"/>
    </xf>
    <xf numFmtId="4" fontId="6" fillId="0" borderId="17" xfId="0" applyNumberFormat="1" applyFont="1" applyBorder="1" applyAlignment="1">
      <alignment horizontal="right"/>
    </xf>
    <xf numFmtId="4" fontId="6" fillId="0" borderId="18" xfId="0" applyNumberFormat="1" applyFont="1" applyBorder="1" applyAlignment="1">
      <alignment horizontal="right"/>
    </xf>
    <xf numFmtId="4" fontId="6" fillId="0" borderId="21" xfId="0" applyNumberFormat="1" applyFont="1" applyBorder="1" applyAlignment="1">
      <alignment horizontal="right"/>
    </xf>
    <xf numFmtId="0" fontId="6" fillId="0" borderId="12" xfId="0" applyNumberFormat="1" applyFont="1" applyBorder="1" applyAlignment="1">
      <alignment horizontal="right"/>
    </xf>
    <xf numFmtId="0" fontId="6" fillId="0" borderId="13" xfId="0" applyNumberFormat="1" applyFont="1" applyBorder="1" applyAlignment="1">
      <alignment horizontal="right"/>
    </xf>
    <xf numFmtId="49" fontId="11" fillId="0" borderId="28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34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49" fontId="11" fillId="0" borderId="19" xfId="0" applyNumberFormat="1" applyFont="1" applyBorder="1" applyAlignment="1">
      <alignment horizontal="center"/>
    </xf>
    <xf numFmtId="49" fontId="11" fillId="0" borderId="31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49" fontId="11" fillId="0" borderId="32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11" fillId="0" borderId="20" xfId="0" applyNumberFormat="1" applyFont="1" applyBorder="1" applyAlignment="1">
      <alignment horizontal="center"/>
    </xf>
    <xf numFmtId="49" fontId="11" fillId="0" borderId="33" xfId="0" applyNumberFormat="1" applyFont="1" applyBorder="1" applyAlignment="1">
      <alignment horizontal="center"/>
    </xf>
    <xf numFmtId="0" fontId="6" fillId="0" borderId="17" xfId="0" applyFont="1" applyBorder="1" applyAlignment="1">
      <alignment horizontal="left" indent="2"/>
    </xf>
    <xf numFmtId="0" fontId="6" fillId="0" borderId="18" xfId="0" applyFont="1" applyBorder="1" applyAlignment="1">
      <alignment horizontal="left" indent="2"/>
    </xf>
    <xf numFmtId="0" fontId="6" fillId="0" borderId="37" xfId="0" applyFont="1" applyBorder="1" applyAlignment="1">
      <alignment horizontal="left" indent="2"/>
    </xf>
    <xf numFmtId="49" fontId="6" fillId="0" borderId="11" xfId="0" applyNumberFormat="1" applyFont="1" applyBorder="1" applyAlignment="1">
      <alignment horizontal="center"/>
    </xf>
    <xf numFmtId="49" fontId="6" fillId="0" borderId="12" xfId="0" applyNumberFormat="1" applyFont="1" applyBorder="1" applyAlignment="1">
      <alignment horizontal="center"/>
    </xf>
    <xf numFmtId="0" fontId="6" fillId="0" borderId="17" xfId="0" applyFont="1" applyBorder="1" applyAlignment="1">
      <alignment horizontal="left" indent="3"/>
    </xf>
    <xf numFmtId="0" fontId="6" fillId="0" borderId="18" xfId="0" applyFont="1" applyBorder="1" applyAlignment="1">
      <alignment horizontal="left" indent="3"/>
    </xf>
    <xf numFmtId="0" fontId="6" fillId="0" borderId="37" xfId="0" applyFont="1" applyBorder="1" applyAlignment="1">
      <alignment horizontal="left" indent="3"/>
    </xf>
    <xf numFmtId="4" fontId="6" fillId="0" borderId="12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>
      <alignment horizontal="right"/>
    </xf>
    <xf numFmtId="4" fontId="6" fillId="0" borderId="2" xfId="0" applyNumberFormat="1" applyFont="1" applyFill="1" applyBorder="1" applyAlignment="1">
      <alignment horizontal="right"/>
    </xf>
    <xf numFmtId="4" fontId="6" fillId="0" borderId="4" xfId="0" applyNumberFormat="1" applyFont="1" applyFill="1" applyBorder="1" applyAlignment="1">
      <alignment horizontal="right"/>
    </xf>
    <xf numFmtId="4" fontId="6" fillId="0" borderId="33" xfId="0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>
      <alignment horizontal="right"/>
    </xf>
    <xf numFmtId="4" fontId="6" fillId="0" borderId="32" xfId="0" applyNumberFormat="1" applyFont="1" applyFill="1" applyBorder="1" applyAlignment="1">
      <alignment horizontal="right"/>
    </xf>
    <xf numFmtId="0" fontId="6" fillId="0" borderId="1" xfId="0" applyFont="1" applyFill="1" applyBorder="1" applyAlignment="1">
      <alignment horizontal="left" indent="3"/>
    </xf>
    <xf numFmtId="0" fontId="6" fillId="0" borderId="0" xfId="0" applyFont="1" applyBorder="1" applyAlignment="1">
      <alignment horizontal="left" indent="3"/>
    </xf>
    <xf numFmtId="0" fontId="6" fillId="0" borderId="35" xfId="0" applyFont="1" applyBorder="1" applyAlignment="1">
      <alignment horizontal="left" indent="3"/>
    </xf>
    <xf numFmtId="0" fontId="6" fillId="0" borderId="30" xfId="0" applyFont="1" applyBorder="1" applyAlignment="1">
      <alignment horizontal="left" indent="3"/>
    </xf>
    <xf numFmtId="0" fontId="6" fillId="2" borderId="1" xfId="0" applyFont="1" applyFill="1" applyBorder="1" applyAlignment="1">
      <alignment horizontal="left" indent="3"/>
    </xf>
    <xf numFmtId="0" fontId="6" fillId="0" borderId="4" xfId="0" applyFont="1" applyBorder="1" applyAlignment="1"/>
    <xf numFmtId="0" fontId="6" fillId="0" borderId="26" xfId="0" applyFont="1" applyBorder="1" applyAlignment="1"/>
    <xf numFmtId="0" fontId="6" fillId="0" borderId="3" xfId="0" applyFont="1" applyBorder="1" applyAlignment="1"/>
    <xf numFmtId="0" fontId="6" fillId="0" borderId="1" xfId="0" applyFont="1" applyBorder="1" applyAlignment="1"/>
    <xf numFmtId="0" fontId="6" fillId="0" borderId="2" xfId="0" applyFont="1" applyBorder="1" applyAlignment="1">
      <alignment horizontal="left" indent="4"/>
    </xf>
    <xf numFmtId="49" fontId="6" fillId="0" borderId="43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indent="4"/>
    </xf>
    <xf numFmtId="4" fontId="6" fillId="0" borderId="5" xfId="0" applyNumberFormat="1" applyFont="1" applyBorder="1" applyAlignment="1">
      <alignment horizontal="right"/>
    </xf>
    <xf numFmtId="4" fontId="6" fillId="0" borderId="6" xfId="0" applyNumberFormat="1" applyFont="1" applyBorder="1" applyAlignment="1">
      <alignment horizontal="right"/>
    </xf>
    <xf numFmtId="4" fontId="6" fillId="0" borderId="7" xfId="0" applyNumberFormat="1" applyFont="1" applyBorder="1" applyAlignment="1">
      <alignment horizontal="right"/>
    </xf>
    <xf numFmtId="0" fontId="6" fillId="0" borderId="5" xfId="0" applyNumberFormat="1" applyFont="1" applyBorder="1" applyAlignment="1">
      <alignment horizontal="right"/>
    </xf>
    <xf numFmtId="0" fontId="6" fillId="0" borderId="6" xfId="0" applyNumberFormat="1" applyFont="1" applyBorder="1" applyAlignment="1">
      <alignment horizontal="right"/>
    </xf>
    <xf numFmtId="0" fontId="6" fillId="0" borderId="44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A218"/>
  <sheetViews>
    <sheetView tabSelected="1" topLeftCell="A27" zoomScale="120" zoomScaleNormal="120" workbookViewId="0">
      <selection activeCell="CF43" sqref="CF43:CM45"/>
    </sheetView>
  </sheetViews>
  <sheetFormatPr defaultRowHeight="15" x14ac:dyDescent="0.25"/>
  <cols>
    <col min="1" max="19" width="1.42578125" customWidth="1"/>
    <col min="20" max="20" width="3.7109375" customWidth="1"/>
    <col min="21" max="61" width="1.42578125" customWidth="1"/>
    <col min="62" max="62" width="2" customWidth="1"/>
    <col min="63" max="90" width="1.42578125" customWidth="1"/>
    <col min="91" max="91" width="2.7109375" customWidth="1"/>
    <col min="92" max="98" width="1.42578125" customWidth="1"/>
    <col min="99" max="99" width="1.28515625" customWidth="1"/>
    <col min="100" max="102" width="9.140625" hidden="1" customWidth="1"/>
    <col min="103" max="103" width="0.7109375" customWidth="1"/>
  </cols>
  <sheetData>
    <row r="2" spans="1:9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25" t="s">
        <v>0</v>
      </c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</row>
    <row r="3" spans="1:9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26" t="s">
        <v>378</v>
      </c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</row>
    <row r="4" spans="1:9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7" t="s">
        <v>1</v>
      </c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</row>
    <row r="5" spans="1:9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26" t="s">
        <v>358</v>
      </c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</row>
    <row r="6" spans="1:9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7" t="s">
        <v>2</v>
      </c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</row>
    <row r="7" spans="1:9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3"/>
      <c r="CC7" s="28" t="s">
        <v>379</v>
      </c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</row>
    <row r="8" spans="1:99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1" t="s">
        <v>3</v>
      </c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"/>
      <c r="CC8" s="21" t="s">
        <v>4</v>
      </c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</row>
    <row r="9" spans="1:9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4" t="s">
        <v>5</v>
      </c>
      <c r="BR9" s="22" t="s">
        <v>387</v>
      </c>
      <c r="BS9" s="22"/>
      <c r="BT9" s="22"/>
      <c r="BU9" s="1" t="s">
        <v>6</v>
      </c>
      <c r="BV9" s="1"/>
      <c r="BW9" s="22" t="s">
        <v>386</v>
      </c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3">
        <v>20</v>
      </c>
      <c r="CI9" s="23"/>
      <c r="CJ9" s="24" t="s">
        <v>372</v>
      </c>
      <c r="CK9" s="24"/>
      <c r="CL9" s="24"/>
      <c r="CM9" s="1" t="s">
        <v>7</v>
      </c>
      <c r="CN9" s="1"/>
      <c r="CO9" s="1"/>
      <c r="CP9" s="1"/>
      <c r="CQ9" s="1"/>
      <c r="CR9" s="1"/>
      <c r="CS9" s="1"/>
      <c r="CT9" s="1"/>
      <c r="CU9" s="1"/>
    </row>
    <row r="10" spans="1:9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</row>
    <row r="11" spans="1:99" ht="15.75" x14ac:dyDescent="0.25">
      <c r="A11" s="5"/>
      <c r="B11" s="5"/>
      <c r="C11" s="5"/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6"/>
      <c r="BD11" s="6"/>
      <c r="BE11" s="5"/>
      <c r="BF11" s="5"/>
      <c r="BG11" s="5"/>
      <c r="BH11" s="5"/>
      <c r="BI11" s="5"/>
      <c r="BJ11" s="5"/>
      <c r="BK11" s="5"/>
      <c r="BL11" s="5"/>
      <c r="BM11" s="5"/>
      <c r="BN11" s="7" t="s">
        <v>8</v>
      </c>
      <c r="BO11" s="50" t="s">
        <v>373</v>
      </c>
      <c r="BP11" s="50"/>
      <c r="BQ11" s="50"/>
      <c r="BR11" s="6" t="s">
        <v>9</v>
      </c>
      <c r="BS11" s="6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</row>
    <row r="12" spans="1:99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6"/>
      <c r="AD12" s="6"/>
      <c r="AE12" s="6"/>
      <c r="AF12" s="6"/>
      <c r="AG12" s="6"/>
      <c r="AH12" s="6"/>
      <c r="AI12" s="7" t="s">
        <v>10</v>
      </c>
      <c r="AJ12" s="50" t="s">
        <v>373</v>
      </c>
      <c r="AK12" s="50"/>
      <c r="AL12" s="50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9" t="s">
        <v>11</v>
      </c>
      <c r="BE12" s="50" t="s">
        <v>380</v>
      </c>
      <c r="BF12" s="50"/>
      <c r="BG12" s="50"/>
      <c r="BH12" s="6" t="s">
        <v>12</v>
      </c>
      <c r="BI12" s="6"/>
      <c r="BJ12" s="6"/>
      <c r="BK12" s="50" t="s">
        <v>385</v>
      </c>
      <c r="BL12" s="50"/>
      <c r="BM12" s="50"/>
      <c r="BN12" s="6" t="s">
        <v>13</v>
      </c>
      <c r="BO12" s="6"/>
      <c r="BP12" s="6"/>
      <c r="BQ12" s="6"/>
      <c r="BR12" s="6"/>
      <c r="BS12" s="6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51" t="s">
        <v>14</v>
      </c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3"/>
    </row>
    <row r="13" spans="1:99" ht="15.75" thickBo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54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6"/>
    </row>
    <row r="14" spans="1:9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4" t="s">
        <v>15</v>
      </c>
      <c r="AN14" s="22" t="s">
        <v>387</v>
      </c>
      <c r="AO14" s="22"/>
      <c r="AP14" s="22"/>
      <c r="AQ14" s="1" t="s">
        <v>6</v>
      </c>
      <c r="AR14" s="1"/>
      <c r="AS14" s="22" t="s">
        <v>386</v>
      </c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20</v>
      </c>
      <c r="BE14" s="23"/>
      <c r="BF14" s="24" t="s">
        <v>372</v>
      </c>
      <c r="BG14" s="24"/>
      <c r="BH14" s="24"/>
      <c r="BI14" s="1" t="s">
        <v>7</v>
      </c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4" t="s">
        <v>16</v>
      </c>
      <c r="CG14" s="1"/>
      <c r="CH14" s="57" t="s">
        <v>388</v>
      </c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9"/>
    </row>
    <row r="15" spans="1:99" x14ac:dyDescent="0.25">
      <c r="A15" s="1" t="s">
        <v>17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4" t="s">
        <v>18</v>
      </c>
      <c r="CG15" s="1"/>
      <c r="CH15" s="43" t="s">
        <v>366</v>
      </c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5"/>
    </row>
    <row r="16" spans="1:99" x14ac:dyDescent="0.25">
      <c r="A16" s="1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46" t="s">
        <v>355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4" t="s">
        <v>20</v>
      </c>
      <c r="CG16" s="1"/>
      <c r="CH16" s="43" t="s">
        <v>357</v>
      </c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5"/>
    </row>
    <row r="17" spans="1:99" x14ac:dyDescent="0.25">
      <c r="A17" s="48" t="s">
        <v>356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4" t="s">
        <v>18</v>
      </c>
      <c r="CG17" s="1"/>
      <c r="CH17" s="43" t="s">
        <v>364</v>
      </c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5"/>
    </row>
    <row r="18" spans="1:9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4" t="s">
        <v>21</v>
      </c>
      <c r="CG18" s="1"/>
      <c r="CH18" s="43" t="s">
        <v>365</v>
      </c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5"/>
    </row>
    <row r="19" spans="1:99" ht="21" customHeight="1" x14ac:dyDescent="0.25">
      <c r="A19" s="392" t="s">
        <v>22</v>
      </c>
      <c r="B19" s="392"/>
      <c r="C19" s="392"/>
      <c r="D19" s="392"/>
      <c r="E19" s="392"/>
      <c r="F19" s="392"/>
      <c r="G19" s="392"/>
      <c r="H19" s="392"/>
      <c r="I19" s="47" t="s">
        <v>391</v>
      </c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7" t="s">
        <v>23</v>
      </c>
      <c r="CG19" s="18"/>
      <c r="CH19" s="43" t="s">
        <v>360</v>
      </c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5"/>
    </row>
    <row r="20" spans="1:99" ht="37.5" customHeight="1" x14ac:dyDescent="0.25">
      <c r="A20" s="32" t="s">
        <v>363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14"/>
      <c r="CC20" s="14"/>
      <c r="CD20" s="14"/>
      <c r="CE20" s="14"/>
      <c r="CF20" s="14"/>
      <c r="CG20" s="15"/>
      <c r="CH20" s="29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1"/>
    </row>
    <row r="21" spans="1:99" ht="15.75" thickBot="1" x14ac:dyDescent="0.3">
      <c r="A21" s="1" t="s">
        <v>24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4" t="s">
        <v>25</v>
      </c>
      <c r="CG21" s="1"/>
      <c r="CH21" s="34" t="s">
        <v>26</v>
      </c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6"/>
    </row>
    <row r="22" spans="1:99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</row>
    <row r="23" spans="1:99" x14ac:dyDescent="0.25">
      <c r="A23" s="37" t="s">
        <v>27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</row>
    <row r="24" spans="1:99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x14ac:dyDescent="0.25">
      <c r="A25" s="38" t="s">
        <v>28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9"/>
      <c r="AX25" s="40" t="s">
        <v>29</v>
      </c>
      <c r="AY25" s="38"/>
      <c r="AZ25" s="38"/>
      <c r="BA25" s="38"/>
      <c r="BB25" s="39"/>
      <c r="BC25" s="40" t="s">
        <v>30</v>
      </c>
      <c r="BD25" s="38"/>
      <c r="BE25" s="38"/>
      <c r="BF25" s="38"/>
      <c r="BG25" s="38"/>
      <c r="BH25" s="38"/>
      <c r="BI25" s="39"/>
      <c r="BJ25" s="40" t="s">
        <v>31</v>
      </c>
      <c r="BK25" s="38"/>
      <c r="BL25" s="38"/>
      <c r="BM25" s="38"/>
      <c r="BN25" s="38"/>
      <c r="BO25" s="39"/>
      <c r="BP25" s="41" t="s">
        <v>32</v>
      </c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</row>
    <row r="26" spans="1:99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2"/>
      <c r="AX26" s="60" t="s">
        <v>33</v>
      </c>
      <c r="AY26" s="61"/>
      <c r="AZ26" s="61"/>
      <c r="BA26" s="61"/>
      <c r="BB26" s="62"/>
      <c r="BC26" s="60" t="s">
        <v>34</v>
      </c>
      <c r="BD26" s="61"/>
      <c r="BE26" s="61"/>
      <c r="BF26" s="61"/>
      <c r="BG26" s="61"/>
      <c r="BH26" s="61"/>
      <c r="BI26" s="62"/>
      <c r="BJ26" s="60" t="s">
        <v>35</v>
      </c>
      <c r="BK26" s="61"/>
      <c r="BL26" s="61"/>
      <c r="BM26" s="61"/>
      <c r="BN26" s="61"/>
      <c r="BO26" s="62"/>
      <c r="BP26" s="60" t="s">
        <v>382</v>
      </c>
      <c r="BQ26" s="61"/>
      <c r="BR26" s="61"/>
      <c r="BS26" s="61"/>
      <c r="BT26" s="61"/>
      <c r="BU26" s="61"/>
      <c r="BV26" s="61"/>
      <c r="BW26" s="62"/>
      <c r="BX26" s="60" t="s">
        <v>381</v>
      </c>
      <c r="BY26" s="61"/>
      <c r="BZ26" s="61"/>
      <c r="CA26" s="61"/>
      <c r="CB26" s="61"/>
      <c r="CC26" s="61"/>
      <c r="CD26" s="61"/>
      <c r="CE26" s="62"/>
      <c r="CF26" s="60" t="s">
        <v>389</v>
      </c>
      <c r="CG26" s="61"/>
      <c r="CH26" s="61"/>
      <c r="CI26" s="61"/>
      <c r="CJ26" s="61"/>
      <c r="CK26" s="61"/>
      <c r="CL26" s="61"/>
      <c r="CM26" s="62"/>
      <c r="CN26" s="60" t="s">
        <v>36</v>
      </c>
      <c r="CO26" s="61"/>
      <c r="CP26" s="61"/>
      <c r="CQ26" s="61"/>
      <c r="CR26" s="61"/>
      <c r="CS26" s="61"/>
      <c r="CT26" s="61"/>
      <c r="CU26" s="61"/>
    </row>
    <row r="27" spans="1:99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2"/>
      <c r="AX27" s="60"/>
      <c r="AY27" s="61"/>
      <c r="AZ27" s="61"/>
      <c r="BA27" s="61"/>
      <c r="BB27" s="62"/>
      <c r="BC27" s="60" t="s">
        <v>37</v>
      </c>
      <c r="BD27" s="61"/>
      <c r="BE27" s="61"/>
      <c r="BF27" s="61"/>
      <c r="BG27" s="61"/>
      <c r="BH27" s="61"/>
      <c r="BI27" s="62"/>
      <c r="BJ27" s="60" t="s">
        <v>38</v>
      </c>
      <c r="BK27" s="61"/>
      <c r="BL27" s="61"/>
      <c r="BM27" s="61"/>
      <c r="BN27" s="61"/>
      <c r="BO27" s="62"/>
      <c r="BP27" s="60" t="s">
        <v>39</v>
      </c>
      <c r="BQ27" s="61"/>
      <c r="BR27" s="61"/>
      <c r="BS27" s="61"/>
      <c r="BT27" s="61"/>
      <c r="BU27" s="61"/>
      <c r="BV27" s="61"/>
      <c r="BW27" s="62"/>
      <c r="BX27" s="60" t="s">
        <v>40</v>
      </c>
      <c r="BY27" s="61"/>
      <c r="BZ27" s="61"/>
      <c r="CA27" s="61"/>
      <c r="CB27" s="61"/>
      <c r="CC27" s="61"/>
      <c r="CD27" s="61"/>
      <c r="CE27" s="62"/>
      <c r="CF27" s="60" t="s">
        <v>41</v>
      </c>
      <c r="CG27" s="61"/>
      <c r="CH27" s="61"/>
      <c r="CI27" s="61"/>
      <c r="CJ27" s="61"/>
      <c r="CK27" s="61"/>
      <c r="CL27" s="61"/>
      <c r="CM27" s="62"/>
      <c r="CN27" s="60" t="s">
        <v>42</v>
      </c>
      <c r="CO27" s="61"/>
      <c r="CP27" s="61"/>
      <c r="CQ27" s="61"/>
      <c r="CR27" s="61"/>
      <c r="CS27" s="61"/>
      <c r="CT27" s="61"/>
      <c r="CU27" s="61"/>
    </row>
    <row r="28" spans="1:99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2"/>
      <c r="AX28" s="60"/>
      <c r="AY28" s="61"/>
      <c r="AZ28" s="61"/>
      <c r="BA28" s="61"/>
      <c r="BB28" s="62"/>
      <c r="BC28" s="60" t="s">
        <v>43</v>
      </c>
      <c r="BD28" s="61"/>
      <c r="BE28" s="61"/>
      <c r="BF28" s="61"/>
      <c r="BG28" s="61"/>
      <c r="BH28" s="61"/>
      <c r="BI28" s="62"/>
      <c r="BJ28" s="60"/>
      <c r="BK28" s="61"/>
      <c r="BL28" s="61"/>
      <c r="BM28" s="61"/>
      <c r="BN28" s="61"/>
      <c r="BO28" s="62"/>
      <c r="BP28" s="60" t="s">
        <v>44</v>
      </c>
      <c r="BQ28" s="61"/>
      <c r="BR28" s="61"/>
      <c r="BS28" s="61"/>
      <c r="BT28" s="61"/>
      <c r="BU28" s="61"/>
      <c r="BV28" s="61"/>
      <c r="BW28" s="62"/>
      <c r="BX28" s="60" t="s">
        <v>45</v>
      </c>
      <c r="BY28" s="61"/>
      <c r="BZ28" s="61"/>
      <c r="CA28" s="61"/>
      <c r="CB28" s="61"/>
      <c r="CC28" s="61"/>
      <c r="CD28" s="61"/>
      <c r="CE28" s="62"/>
      <c r="CF28" s="60" t="s">
        <v>45</v>
      </c>
      <c r="CG28" s="61"/>
      <c r="CH28" s="61"/>
      <c r="CI28" s="61"/>
      <c r="CJ28" s="61"/>
      <c r="CK28" s="61"/>
      <c r="CL28" s="61"/>
      <c r="CM28" s="62"/>
      <c r="CN28" s="60" t="s">
        <v>46</v>
      </c>
      <c r="CO28" s="61"/>
      <c r="CP28" s="61"/>
      <c r="CQ28" s="61"/>
      <c r="CR28" s="61"/>
      <c r="CS28" s="61"/>
      <c r="CT28" s="61"/>
      <c r="CU28" s="61"/>
    </row>
    <row r="29" spans="1:99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2"/>
      <c r="AX29" s="60"/>
      <c r="AY29" s="61"/>
      <c r="AZ29" s="61"/>
      <c r="BA29" s="61"/>
      <c r="BB29" s="62"/>
      <c r="BC29" s="60" t="s">
        <v>47</v>
      </c>
      <c r="BD29" s="61"/>
      <c r="BE29" s="61"/>
      <c r="BF29" s="61"/>
      <c r="BG29" s="61"/>
      <c r="BH29" s="61"/>
      <c r="BI29" s="62"/>
      <c r="BJ29" s="60"/>
      <c r="BK29" s="61"/>
      <c r="BL29" s="61"/>
      <c r="BM29" s="61"/>
      <c r="BN29" s="61"/>
      <c r="BO29" s="62"/>
      <c r="BP29" s="60" t="s">
        <v>48</v>
      </c>
      <c r="BQ29" s="61"/>
      <c r="BR29" s="61"/>
      <c r="BS29" s="61"/>
      <c r="BT29" s="61"/>
      <c r="BU29" s="61"/>
      <c r="BV29" s="61"/>
      <c r="BW29" s="62"/>
      <c r="BX29" s="60" t="s">
        <v>46</v>
      </c>
      <c r="BY29" s="61"/>
      <c r="BZ29" s="61"/>
      <c r="CA29" s="61"/>
      <c r="CB29" s="61"/>
      <c r="CC29" s="61"/>
      <c r="CD29" s="61"/>
      <c r="CE29" s="62"/>
      <c r="CF29" s="60" t="s">
        <v>46</v>
      </c>
      <c r="CG29" s="61"/>
      <c r="CH29" s="61"/>
      <c r="CI29" s="61"/>
      <c r="CJ29" s="61"/>
      <c r="CK29" s="61"/>
      <c r="CL29" s="61"/>
      <c r="CM29" s="62"/>
      <c r="CN29" s="60" t="s">
        <v>49</v>
      </c>
      <c r="CO29" s="61"/>
      <c r="CP29" s="61"/>
      <c r="CQ29" s="61"/>
      <c r="CR29" s="61"/>
      <c r="CS29" s="61"/>
      <c r="CT29" s="61"/>
      <c r="CU29" s="61"/>
    </row>
    <row r="30" spans="1:99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2"/>
      <c r="AX30" s="60"/>
      <c r="AY30" s="61"/>
      <c r="AZ30" s="61"/>
      <c r="BA30" s="61"/>
      <c r="BB30" s="62"/>
      <c r="BC30" s="60" t="s">
        <v>50</v>
      </c>
      <c r="BD30" s="61"/>
      <c r="BE30" s="61"/>
      <c r="BF30" s="61"/>
      <c r="BG30" s="61"/>
      <c r="BH30" s="61"/>
      <c r="BI30" s="62"/>
      <c r="BJ30" s="60"/>
      <c r="BK30" s="61"/>
      <c r="BL30" s="61"/>
      <c r="BM30" s="61"/>
      <c r="BN30" s="61"/>
      <c r="BO30" s="62"/>
      <c r="BP30" s="60" t="s">
        <v>45</v>
      </c>
      <c r="BQ30" s="61"/>
      <c r="BR30" s="61"/>
      <c r="BS30" s="61"/>
      <c r="BT30" s="61"/>
      <c r="BU30" s="61"/>
      <c r="BV30" s="61"/>
      <c r="BW30" s="62"/>
      <c r="BX30" s="60" t="s">
        <v>49</v>
      </c>
      <c r="BY30" s="61"/>
      <c r="BZ30" s="61"/>
      <c r="CA30" s="61"/>
      <c r="CB30" s="61"/>
      <c r="CC30" s="61"/>
      <c r="CD30" s="61"/>
      <c r="CE30" s="62"/>
      <c r="CF30" s="60" t="s">
        <v>49</v>
      </c>
      <c r="CG30" s="61"/>
      <c r="CH30" s="61"/>
      <c r="CI30" s="61"/>
      <c r="CJ30" s="61"/>
      <c r="CK30" s="61"/>
      <c r="CL30" s="61"/>
      <c r="CM30" s="62"/>
      <c r="CN30" s="60"/>
      <c r="CO30" s="61"/>
      <c r="CP30" s="61"/>
      <c r="CQ30" s="61"/>
      <c r="CR30" s="61"/>
      <c r="CS30" s="61"/>
      <c r="CT30" s="61"/>
      <c r="CU30" s="61"/>
    </row>
    <row r="31" spans="1:99" ht="15.75" thickBot="1" x14ac:dyDescent="0.3">
      <c r="A31" s="75">
        <v>1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7">
        <v>2</v>
      </c>
      <c r="AY31" s="77"/>
      <c r="AZ31" s="77"/>
      <c r="BA31" s="77"/>
      <c r="BB31" s="77"/>
      <c r="BC31" s="77">
        <v>3</v>
      </c>
      <c r="BD31" s="77"/>
      <c r="BE31" s="77"/>
      <c r="BF31" s="77"/>
      <c r="BG31" s="77"/>
      <c r="BH31" s="77"/>
      <c r="BI31" s="77"/>
      <c r="BJ31" s="77">
        <v>4</v>
      </c>
      <c r="BK31" s="77"/>
      <c r="BL31" s="77"/>
      <c r="BM31" s="77"/>
      <c r="BN31" s="77"/>
      <c r="BO31" s="77"/>
      <c r="BP31" s="77">
        <v>5</v>
      </c>
      <c r="BQ31" s="77"/>
      <c r="BR31" s="77"/>
      <c r="BS31" s="77"/>
      <c r="BT31" s="77"/>
      <c r="BU31" s="77"/>
      <c r="BV31" s="77"/>
      <c r="BW31" s="77"/>
      <c r="BX31" s="77">
        <v>6</v>
      </c>
      <c r="BY31" s="77"/>
      <c r="BZ31" s="77"/>
      <c r="CA31" s="77"/>
      <c r="CB31" s="77"/>
      <c r="CC31" s="77"/>
      <c r="CD31" s="77"/>
      <c r="CE31" s="77"/>
      <c r="CF31" s="77">
        <v>7</v>
      </c>
      <c r="CG31" s="77"/>
      <c r="CH31" s="77"/>
      <c r="CI31" s="77"/>
      <c r="CJ31" s="77"/>
      <c r="CK31" s="77"/>
      <c r="CL31" s="77"/>
      <c r="CM31" s="77"/>
      <c r="CN31" s="77">
        <v>8</v>
      </c>
      <c r="CO31" s="77"/>
      <c r="CP31" s="77"/>
      <c r="CQ31" s="77"/>
      <c r="CR31" s="77"/>
      <c r="CS31" s="77"/>
      <c r="CT31" s="77"/>
      <c r="CU31" s="78"/>
    </row>
    <row r="32" spans="1:99" x14ac:dyDescent="0.25">
      <c r="A32" s="72" t="s">
        <v>51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3" t="s">
        <v>52</v>
      </c>
      <c r="AY32" s="74"/>
      <c r="AZ32" s="74"/>
      <c r="BA32" s="74"/>
      <c r="BB32" s="74"/>
      <c r="BC32" s="74" t="s">
        <v>53</v>
      </c>
      <c r="BD32" s="74"/>
      <c r="BE32" s="74"/>
      <c r="BF32" s="74"/>
      <c r="BG32" s="74"/>
      <c r="BH32" s="74"/>
      <c r="BI32" s="74"/>
      <c r="BJ32" s="74" t="s">
        <v>53</v>
      </c>
      <c r="BK32" s="74"/>
      <c r="BL32" s="74"/>
      <c r="BM32" s="74"/>
      <c r="BN32" s="74"/>
      <c r="BO32" s="74"/>
      <c r="BP32" s="63">
        <v>38341.919999999998</v>
      </c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4"/>
      <c r="CO32" s="64"/>
      <c r="CP32" s="64"/>
      <c r="CQ32" s="64"/>
      <c r="CR32" s="64"/>
      <c r="CS32" s="64"/>
      <c r="CT32" s="64"/>
      <c r="CU32" s="65"/>
    </row>
    <row r="33" spans="1:105" x14ac:dyDescent="0.25">
      <c r="A33" s="66" t="s">
        <v>54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8"/>
      <c r="AX33" s="43" t="s">
        <v>55</v>
      </c>
      <c r="AY33" s="44"/>
      <c r="AZ33" s="44"/>
      <c r="BA33" s="44"/>
      <c r="BB33" s="44"/>
      <c r="BC33" s="44" t="s">
        <v>53</v>
      </c>
      <c r="BD33" s="44"/>
      <c r="BE33" s="44"/>
      <c r="BF33" s="44"/>
      <c r="BG33" s="44"/>
      <c r="BH33" s="44"/>
      <c r="BI33" s="44"/>
      <c r="BJ33" s="44" t="s">
        <v>53</v>
      </c>
      <c r="BK33" s="44"/>
      <c r="BL33" s="44"/>
      <c r="BM33" s="44"/>
      <c r="BN33" s="44"/>
      <c r="BO33" s="44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70"/>
      <c r="CO33" s="70"/>
      <c r="CP33" s="70"/>
      <c r="CQ33" s="70"/>
      <c r="CR33" s="70"/>
      <c r="CS33" s="70"/>
      <c r="CT33" s="70"/>
      <c r="CU33" s="71"/>
      <c r="DA33" s="20"/>
    </row>
    <row r="34" spans="1:105" x14ac:dyDescent="0.25">
      <c r="A34" s="108" t="s">
        <v>56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9" t="s">
        <v>57</v>
      </c>
      <c r="AY34" s="110"/>
      <c r="AZ34" s="110"/>
      <c r="BA34" s="110"/>
      <c r="BB34" s="110"/>
      <c r="BC34" s="110" t="s">
        <v>58</v>
      </c>
      <c r="BD34" s="110"/>
      <c r="BE34" s="110"/>
      <c r="BF34" s="110"/>
      <c r="BG34" s="110"/>
      <c r="BH34" s="110"/>
      <c r="BI34" s="110"/>
      <c r="BJ34" s="111" t="s">
        <v>58</v>
      </c>
      <c r="BK34" s="111"/>
      <c r="BL34" s="111"/>
      <c r="BM34" s="111"/>
      <c r="BN34" s="111"/>
      <c r="BO34" s="111"/>
      <c r="BP34" s="90">
        <f>BP38+BP49+BP35</f>
        <v>7368070</v>
      </c>
      <c r="BQ34" s="90"/>
      <c r="BR34" s="90"/>
      <c r="BS34" s="90"/>
      <c r="BT34" s="90"/>
      <c r="BU34" s="90"/>
      <c r="BV34" s="90"/>
      <c r="BW34" s="90"/>
      <c r="BX34" s="90">
        <f t="shared" ref="BX34" si="0">BX38+BX49+BX35</f>
        <v>6959626</v>
      </c>
      <c r="BY34" s="90"/>
      <c r="BZ34" s="90"/>
      <c r="CA34" s="90"/>
      <c r="CB34" s="90"/>
      <c r="CC34" s="90"/>
      <c r="CD34" s="90"/>
      <c r="CE34" s="90"/>
      <c r="CF34" s="90">
        <f t="shared" ref="CF34" si="1">CF38+CF49+CF35</f>
        <v>7006589</v>
      </c>
      <c r="CG34" s="90"/>
      <c r="CH34" s="90"/>
      <c r="CI34" s="90"/>
      <c r="CJ34" s="90"/>
      <c r="CK34" s="90"/>
      <c r="CL34" s="90"/>
      <c r="CM34" s="90"/>
      <c r="CN34" s="91"/>
      <c r="CO34" s="91"/>
      <c r="CP34" s="91"/>
      <c r="CQ34" s="91"/>
      <c r="CR34" s="91"/>
      <c r="CS34" s="91"/>
      <c r="CT34" s="91"/>
      <c r="CU34" s="92"/>
    </row>
    <row r="35" spans="1:105" x14ac:dyDescent="0.25">
      <c r="A35" s="93" t="s">
        <v>59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5"/>
      <c r="AX35" s="83" t="s">
        <v>60</v>
      </c>
      <c r="AY35" s="84"/>
      <c r="AZ35" s="84"/>
      <c r="BA35" s="84"/>
      <c r="BB35" s="85"/>
      <c r="BC35" s="86" t="s">
        <v>61</v>
      </c>
      <c r="BD35" s="84"/>
      <c r="BE35" s="84"/>
      <c r="BF35" s="84"/>
      <c r="BG35" s="84"/>
      <c r="BH35" s="84"/>
      <c r="BI35" s="85"/>
      <c r="BJ35" s="86" t="s">
        <v>62</v>
      </c>
      <c r="BK35" s="84"/>
      <c r="BL35" s="84"/>
      <c r="BM35" s="84"/>
      <c r="BN35" s="84"/>
      <c r="BO35" s="85"/>
      <c r="BP35" s="87">
        <v>19200</v>
      </c>
      <c r="BQ35" s="88"/>
      <c r="BR35" s="88"/>
      <c r="BS35" s="88"/>
      <c r="BT35" s="88"/>
      <c r="BU35" s="88"/>
      <c r="BV35" s="88"/>
      <c r="BW35" s="89"/>
      <c r="BX35" s="87">
        <v>19500</v>
      </c>
      <c r="BY35" s="88"/>
      <c r="BZ35" s="88"/>
      <c r="CA35" s="88"/>
      <c r="CB35" s="88"/>
      <c r="CC35" s="88"/>
      <c r="CD35" s="88"/>
      <c r="CE35" s="89"/>
      <c r="CF35" s="87">
        <v>20000</v>
      </c>
      <c r="CG35" s="88"/>
      <c r="CH35" s="88"/>
      <c r="CI35" s="88"/>
      <c r="CJ35" s="88"/>
      <c r="CK35" s="88"/>
      <c r="CL35" s="88"/>
      <c r="CM35" s="89"/>
      <c r="CN35" s="102"/>
      <c r="CO35" s="103"/>
      <c r="CP35" s="103"/>
      <c r="CQ35" s="103"/>
      <c r="CR35" s="103"/>
      <c r="CS35" s="103"/>
      <c r="CT35" s="103"/>
      <c r="CU35" s="104"/>
    </row>
    <row r="36" spans="1:105" x14ac:dyDescent="0.25">
      <c r="A36" s="79" t="s">
        <v>63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80"/>
      <c r="AX36" s="96"/>
      <c r="AY36" s="22"/>
      <c r="AZ36" s="22"/>
      <c r="BA36" s="22"/>
      <c r="BB36" s="97"/>
      <c r="BC36" s="98"/>
      <c r="BD36" s="22"/>
      <c r="BE36" s="22"/>
      <c r="BF36" s="22"/>
      <c r="BG36" s="22"/>
      <c r="BH36" s="22"/>
      <c r="BI36" s="97"/>
      <c r="BJ36" s="98"/>
      <c r="BK36" s="22"/>
      <c r="BL36" s="22"/>
      <c r="BM36" s="22"/>
      <c r="BN36" s="22"/>
      <c r="BO36" s="97"/>
      <c r="BP36" s="99"/>
      <c r="BQ36" s="100"/>
      <c r="BR36" s="100"/>
      <c r="BS36" s="100"/>
      <c r="BT36" s="100"/>
      <c r="BU36" s="100"/>
      <c r="BV36" s="100"/>
      <c r="BW36" s="101"/>
      <c r="BX36" s="99"/>
      <c r="BY36" s="100"/>
      <c r="BZ36" s="100"/>
      <c r="CA36" s="100"/>
      <c r="CB36" s="100"/>
      <c r="CC36" s="100"/>
      <c r="CD36" s="100"/>
      <c r="CE36" s="101"/>
      <c r="CF36" s="99"/>
      <c r="CG36" s="100"/>
      <c r="CH36" s="100"/>
      <c r="CI36" s="100"/>
      <c r="CJ36" s="100"/>
      <c r="CK36" s="100"/>
      <c r="CL36" s="100"/>
      <c r="CM36" s="101"/>
      <c r="CN36" s="105"/>
      <c r="CO36" s="106"/>
      <c r="CP36" s="106"/>
      <c r="CQ36" s="106"/>
      <c r="CR36" s="106"/>
      <c r="CS36" s="106"/>
      <c r="CT36" s="106"/>
      <c r="CU36" s="107"/>
    </row>
    <row r="37" spans="1:105" x14ac:dyDescent="0.25">
      <c r="A37" s="81" t="s">
        <v>59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2"/>
      <c r="AX37" s="83" t="s">
        <v>64</v>
      </c>
      <c r="AY37" s="84"/>
      <c r="AZ37" s="84"/>
      <c r="BA37" s="84"/>
      <c r="BB37" s="85"/>
      <c r="BC37" s="86"/>
      <c r="BD37" s="84"/>
      <c r="BE37" s="84"/>
      <c r="BF37" s="84"/>
      <c r="BG37" s="84"/>
      <c r="BH37" s="84"/>
      <c r="BI37" s="85"/>
      <c r="BJ37" s="86"/>
      <c r="BK37" s="84"/>
      <c r="BL37" s="84"/>
      <c r="BM37" s="84"/>
      <c r="BN37" s="84"/>
      <c r="BO37" s="85"/>
      <c r="BP37" s="87"/>
      <c r="BQ37" s="88"/>
      <c r="BR37" s="88"/>
      <c r="BS37" s="88"/>
      <c r="BT37" s="88"/>
      <c r="BU37" s="88"/>
      <c r="BV37" s="88"/>
      <c r="BW37" s="89"/>
      <c r="BX37" s="87"/>
      <c r="BY37" s="88"/>
      <c r="BZ37" s="88"/>
      <c r="CA37" s="88"/>
      <c r="CB37" s="88"/>
      <c r="CC37" s="88"/>
      <c r="CD37" s="88"/>
      <c r="CE37" s="89"/>
      <c r="CF37" s="87"/>
      <c r="CG37" s="88"/>
      <c r="CH37" s="88"/>
      <c r="CI37" s="88"/>
      <c r="CJ37" s="88"/>
      <c r="CK37" s="88"/>
      <c r="CL37" s="88"/>
      <c r="CM37" s="89"/>
      <c r="CN37" s="102"/>
      <c r="CO37" s="103"/>
      <c r="CP37" s="103"/>
      <c r="CQ37" s="103"/>
      <c r="CR37" s="103"/>
      <c r="CS37" s="103"/>
      <c r="CT37" s="103"/>
      <c r="CU37" s="104"/>
    </row>
    <row r="38" spans="1:105" x14ac:dyDescent="0.25">
      <c r="A38" s="120" t="s">
        <v>65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83" t="s">
        <v>66</v>
      </c>
      <c r="AY38" s="84"/>
      <c r="AZ38" s="84"/>
      <c r="BA38" s="84"/>
      <c r="BB38" s="85"/>
      <c r="BC38" s="86" t="s">
        <v>67</v>
      </c>
      <c r="BD38" s="84"/>
      <c r="BE38" s="84"/>
      <c r="BF38" s="84"/>
      <c r="BG38" s="84"/>
      <c r="BH38" s="84"/>
      <c r="BI38" s="85"/>
      <c r="BJ38" s="86" t="s">
        <v>68</v>
      </c>
      <c r="BK38" s="84"/>
      <c r="BL38" s="84"/>
      <c r="BM38" s="84"/>
      <c r="BN38" s="84"/>
      <c r="BO38" s="85"/>
      <c r="BP38" s="87">
        <f>BP39+BP46+BP47</f>
        <v>4008401.6</v>
      </c>
      <c r="BQ38" s="88"/>
      <c r="BR38" s="88"/>
      <c r="BS38" s="88"/>
      <c r="BT38" s="88"/>
      <c r="BU38" s="88"/>
      <c r="BV38" s="88"/>
      <c r="BW38" s="89"/>
      <c r="BX38" s="87">
        <f>BX39+BX46+BX47</f>
        <v>6855126</v>
      </c>
      <c r="BY38" s="88"/>
      <c r="BZ38" s="88"/>
      <c r="CA38" s="88"/>
      <c r="CB38" s="88"/>
      <c r="CC38" s="88"/>
      <c r="CD38" s="88"/>
      <c r="CE38" s="89"/>
      <c r="CF38" s="87">
        <f>CF39+CF46+CF47</f>
        <v>6896589</v>
      </c>
      <c r="CG38" s="88"/>
      <c r="CH38" s="88"/>
      <c r="CI38" s="88"/>
      <c r="CJ38" s="88"/>
      <c r="CK38" s="88"/>
      <c r="CL38" s="88"/>
      <c r="CM38" s="89"/>
      <c r="CN38" s="102"/>
      <c r="CO38" s="103"/>
      <c r="CP38" s="103"/>
      <c r="CQ38" s="103"/>
      <c r="CR38" s="103"/>
      <c r="CS38" s="103"/>
      <c r="CT38" s="103"/>
      <c r="CU38" s="104"/>
    </row>
    <row r="39" spans="1:105" x14ac:dyDescent="0.25">
      <c r="A39" s="120" t="s">
        <v>59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83" t="s">
        <v>69</v>
      </c>
      <c r="AY39" s="84"/>
      <c r="AZ39" s="84"/>
      <c r="BA39" s="84"/>
      <c r="BB39" s="85"/>
      <c r="BC39" s="86" t="s">
        <v>67</v>
      </c>
      <c r="BD39" s="84"/>
      <c r="BE39" s="84"/>
      <c r="BF39" s="84"/>
      <c r="BG39" s="84"/>
      <c r="BH39" s="84"/>
      <c r="BI39" s="85"/>
      <c r="BJ39" s="86" t="s">
        <v>68</v>
      </c>
      <c r="BK39" s="84"/>
      <c r="BL39" s="84"/>
      <c r="BM39" s="84"/>
      <c r="BN39" s="84"/>
      <c r="BO39" s="85"/>
      <c r="BP39" s="121">
        <f>3928401.6</f>
        <v>3928401.6</v>
      </c>
      <c r="BQ39" s="122"/>
      <c r="BR39" s="122"/>
      <c r="BS39" s="122"/>
      <c r="BT39" s="122"/>
      <c r="BU39" s="122"/>
      <c r="BV39" s="122"/>
      <c r="BW39" s="123"/>
      <c r="BX39" s="130">
        <v>6770126</v>
      </c>
      <c r="BY39" s="131"/>
      <c r="BZ39" s="131"/>
      <c r="CA39" s="131"/>
      <c r="CB39" s="131"/>
      <c r="CC39" s="131"/>
      <c r="CD39" s="131"/>
      <c r="CE39" s="132"/>
      <c r="CF39" s="130">
        <v>6806589</v>
      </c>
      <c r="CG39" s="131"/>
      <c r="CH39" s="131"/>
      <c r="CI39" s="131"/>
      <c r="CJ39" s="131"/>
      <c r="CK39" s="131"/>
      <c r="CL39" s="131"/>
      <c r="CM39" s="132"/>
      <c r="CN39" s="102"/>
      <c r="CO39" s="103"/>
      <c r="CP39" s="103"/>
      <c r="CQ39" s="103"/>
      <c r="CR39" s="103"/>
      <c r="CS39" s="103"/>
      <c r="CT39" s="103"/>
      <c r="CU39" s="104"/>
    </row>
    <row r="40" spans="1:105" x14ac:dyDescent="0.25">
      <c r="A40" s="112" t="s">
        <v>70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6"/>
      <c r="AY40" s="117"/>
      <c r="AZ40" s="117"/>
      <c r="BA40" s="117"/>
      <c r="BB40" s="118"/>
      <c r="BC40" s="119"/>
      <c r="BD40" s="117"/>
      <c r="BE40" s="117"/>
      <c r="BF40" s="117"/>
      <c r="BG40" s="117"/>
      <c r="BH40" s="117"/>
      <c r="BI40" s="118"/>
      <c r="BJ40" s="119"/>
      <c r="BK40" s="117"/>
      <c r="BL40" s="117"/>
      <c r="BM40" s="117"/>
      <c r="BN40" s="117"/>
      <c r="BO40" s="118"/>
      <c r="BP40" s="124"/>
      <c r="BQ40" s="125"/>
      <c r="BR40" s="125"/>
      <c r="BS40" s="125"/>
      <c r="BT40" s="125"/>
      <c r="BU40" s="125"/>
      <c r="BV40" s="125"/>
      <c r="BW40" s="126"/>
      <c r="BX40" s="133"/>
      <c r="BY40" s="134"/>
      <c r="BZ40" s="134"/>
      <c r="CA40" s="134"/>
      <c r="CB40" s="134"/>
      <c r="CC40" s="134"/>
      <c r="CD40" s="134"/>
      <c r="CE40" s="135"/>
      <c r="CF40" s="133"/>
      <c r="CG40" s="134"/>
      <c r="CH40" s="134"/>
      <c r="CI40" s="134"/>
      <c r="CJ40" s="134"/>
      <c r="CK40" s="134"/>
      <c r="CL40" s="134"/>
      <c r="CM40" s="135"/>
      <c r="CN40" s="139"/>
      <c r="CO40" s="140"/>
      <c r="CP40" s="140"/>
      <c r="CQ40" s="140"/>
      <c r="CR40" s="140"/>
      <c r="CS40" s="140"/>
      <c r="CT40" s="140"/>
      <c r="CU40" s="141"/>
    </row>
    <row r="41" spans="1:105" x14ac:dyDescent="0.25">
      <c r="A41" s="112" t="s">
        <v>71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6"/>
      <c r="AY41" s="117"/>
      <c r="AZ41" s="117"/>
      <c r="BA41" s="117"/>
      <c r="BB41" s="118"/>
      <c r="BC41" s="119"/>
      <c r="BD41" s="117"/>
      <c r="BE41" s="117"/>
      <c r="BF41" s="117"/>
      <c r="BG41" s="117"/>
      <c r="BH41" s="117"/>
      <c r="BI41" s="118"/>
      <c r="BJ41" s="119"/>
      <c r="BK41" s="117"/>
      <c r="BL41" s="117"/>
      <c r="BM41" s="117"/>
      <c r="BN41" s="117"/>
      <c r="BO41" s="118"/>
      <c r="BP41" s="124"/>
      <c r="BQ41" s="125"/>
      <c r="BR41" s="125"/>
      <c r="BS41" s="125"/>
      <c r="BT41" s="125"/>
      <c r="BU41" s="125"/>
      <c r="BV41" s="125"/>
      <c r="BW41" s="126"/>
      <c r="BX41" s="133"/>
      <c r="BY41" s="134"/>
      <c r="BZ41" s="134"/>
      <c r="CA41" s="134"/>
      <c r="CB41" s="134"/>
      <c r="CC41" s="134"/>
      <c r="CD41" s="134"/>
      <c r="CE41" s="135"/>
      <c r="CF41" s="133"/>
      <c r="CG41" s="134"/>
      <c r="CH41" s="134"/>
      <c r="CI41" s="134"/>
      <c r="CJ41" s="134"/>
      <c r="CK41" s="134"/>
      <c r="CL41" s="134"/>
      <c r="CM41" s="135"/>
      <c r="CN41" s="139"/>
      <c r="CO41" s="140"/>
      <c r="CP41" s="140"/>
      <c r="CQ41" s="140"/>
      <c r="CR41" s="140"/>
      <c r="CS41" s="140"/>
      <c r="CT41" s="140"/>
      <c r="CU41" s="141"/>
    </row>
    <row r="42" spans="1:105" x14ac:dyDescent="0.25">
      <c r="A42" s="81" t="s">
        <v>72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96"/>
      <c r="AY42" s="22"/>
      <c r="AZ42" s="22"/>
      <c r="BA42" s="22"/>
      <c r="BB42" s="97"/>
      <c r="BC42" s="98"/>
      <c r="BD42" s="22"/>
      <c r="BE42" s="22"/>
      <c r="BF42" s="22"/>
      <c r="BG42" s="22"/>
      <c r="BH42" s="22"/>
      <c r="BI42" s="97"/>
      <c r="BJ42" s="98"/>
      <c r="BK42" s="22"/>
      <c r="BL42" s="22"/>
      <c r="BM42" s="22"/>
      <c r="BN42" s="22"/>
      <c r="BO42" s="97"/>
      <c r="BP42" s="127"/>
      <c r="BQ42" s="128"/>
      <c r="BR42" s="128"/>
      <c r="BS42" s="128"/>
      <c r="BT42" s="128"/>
      <c r="BU42" s="128"/>
      <c r="BV42" s="128"/>
      <c r="BW42" s="129"/>
      <c r="BX42" s="136"/>
      <c r="BY42" s="137"/>
      <c r="BZ42" s="137"/>
      <c r="CA42" s="137"/>
      <c r="CB42" s="137"/>
      <c r="CC42" s="137"/>
      <c r="CD42" s="137"/>
      <c r="CE42" s="138"/>
      <c r="CF42" s="136"/>
      <c r="CG42" s="137"/>
      <c r="CH42" s="137"/>
      <c r="CI42" s="137"/>
      <c r="CJ42" s="137"/>
      <c r="CK42" s="137"/>
      <c r="CL42" s="137"/>
      <c r="CM42" s="138"/>
      <c r="CN42" s="105"/>
      <c r="CO42" s="106"/>
      <c r="CP42" s="106"/>
      <c r="CQ42" s="106"/>
      <c r="CR42" s="106"/>
      <c r="CS42" s="106"/>
      <c r="CT42" s="106"/>
      <c r="CU42" s="107"/>
    </row>
    <row r="43" spans="1:105" x14ac:dyDescent="0.25">
      <c r="A43" s="113" t="s">
        <v>73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5"/>
      <c r="AX43" s="83" t="s">
        <v>74</v>
      </c>
      <c r="AY43" s="84"/>
      <c r="AZ43" s="84"/>
      <c r="BA43" s="84"/>
      <c r="BB43" s="85"/>
      <c r="BC43" s="86" t="s">
        <v>67</v>
      </c>
      <c r="BD43" s="84"/>
      <c r="BE43" s="84"/>
      <c r="BF43" s="84"/>
      <c r="BG43" s="84"/>
      <c r="BH43" s="84"/>
      <c r="BI43" s="85"/>
      <c r="BJ43" s="86"/>
      <c r="BK43" s="84"/>
      <c r="BL43" s="84"/>
      <c r="BM43" s="84"/>
      <c r="BN43" s="84"/>
      <c r="BO43" s="85"/>
      <c r="BP43" s="87"/>
      <c r="BQ43" s="88"/>
      <c r="BR43" s="88"/>
      <c r="BS43" s="88"/>
      <c r="BT43" s="88"/>
      <c r="BU43" s="88"/>
      <c r="BV43" s="88"/>
      <c r="BW43" s="89"/>
      <c r="BX43" s="87"/>
      <c r="BY43" s="88"/>
      <c r="BZ43" s="88"/>
      <c r="CA43" s="88"/>
      <c r="CB43" s="88"/>
      <c r="CC43" s="88"/>
      <c r="CD43" s="88"/>
      <c r="CE43" s="89"/>
      <c r="CF43" s="87"/>
      <c r="CG43" s="88"/>
      <c r="CH43" s="88"/>
      <c r="CI43" s="88"/>
      <c r="CJ43" s="88"/>
      <c r="CK43" s="88"/>
      <c r="CL43" s="88"/>
      <c r="CM43" s="89"/>
      <c r="CN43" s="102"/>
      <c r="CO43" s="103"/>
      <c r="CP43" s="103"/>
      <c r="CQ43" s="103"/>
      <c r="CR43" s="103"/>
      <c r="CS43" s="103"/>
      <c r="CT43" s="103"/>
      <c r="CU43" s="104"/>
    </row>
    <row r="44" spans="1:105" x14ac:dyDescent="0.25">
      <c r="A44" s="112" t="s">
        <v>75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46"/>
      <c r="AX44" s="116"/>
      <c r="AY44" s="117"/>
      <c r="AZ44" s="117"/>
      <c r="BA44" s="117"/>
      <c r="BB44" s="118"/>
      <c r="BC44" s="119"/>
      <c r="BD44" s="117"/>
      <c r="BE44" s="117"/>
      <c r="BF44" s="117"/>
      <c r="BG44" s="117"/>
      <c r="BH44" s="117"/>
      <c r="BI44" s="118"/>
      <c r="BJ44" s="119"/>
      <c r="BK44" s="117"/>
      <c r="BL44" s="117"/>
      <c r="BM44" s="117"/>
      <c r="BN44" s="117"/>
      <c r="BO44" s="118"/>
      <c r="BP44" s="143"/>
      <c r="BQ44" s="144"/>
      <c r="BR44" s="144"/>
      <c r="BS44" s="144"/>
      <c r="BT44" s="144"/>
      <c r="BU44" s="144"/>
      <c r="BV44" s="144"/>
      <c r="BW44" s="145"/>
      <c r="BX44" s="143"/>
      <c r="BY44" s="144"/>
      <c r="BZ44" s="144"/>
      <c r="CA44" s="144"/>
      <c r="CB44" s="144"/>
      <c r="CC44" s="144"/>
      <c r="CD44" s="144"/>
      <c r="CE44" s="145"/>
      <c r="CF44" s="143"/>
      <c r="CG44" s="144"/>
      <c r="CH44" s="144"/>
      <c r="CI44" s="144"/>
      <c r="CJ44" s="144"/>
      <c r="CK44" s="144"/>
      <c r="CL44" s="144"/>
      <c r="CM44" s="145"/>
      <c r="CN44" s="139"/>
      <c r="CO44" s="140"/>
      <c r="CP44" s="140"/>
      <c r="CQ44" s="140"/>
      <c r="CR44" s="140"/>
      <c r="CS44" s="140"/>
      <c r="CT44" s="140"/>
      <c r="CU44" s="141"/>
    </row>
    <row r="45" spans="1:105" x14ac:dyDescent="0.25">
      <c r="A45" s="81" t="s">
        <v>76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96"/>
      <c r="AY45" s="22"/>
      <c r="AZ45" s="22"/>
      <c r="BA45" s="22"/>
      <c r="BB45" s="97"/>
      <c r="BC45" s="98"/>
      <c r="BD45" s="22"/>
      <c r="BE45" s="22"/>
      <c r="BF45" s="22"/>
      <c r="BG45" s="22"/>
      <c r="BH45" s="22"/>
      <c r="BI45" s="97"/>
      <c r="BJ45" s="98"/>
      <c r="BK45" s="22"/>
      <c r="BL45" s="22"/>
      <c r="BM45" s="22"/>
      <c r="BN45" s="22"/>
      <c r="BO45" s="97"/>
      <c r="BP45" s="99"/>
      <c r="BQ45" s="100"/>
      <c r="BR45" s="100"/>
      <c r="BS45" s="100"/>
      <c r="BT45" s="100"/>
      <c r="BU45" s="100"/>
      <c r="BV45" s="100"/>
      <c r="BW45" s="101"/>
      <c r="BX45" s="99"/>
      <c r="BY45" s="100"/>
      <c r="BZ45" s="100"/>
      <c r="CA45" s="100"/>
      <c r="CB45" s="100"/>
      <c r="CC45" s="100"/>
      <c r="CD45" s="100"/>
      <c r="CE45" s="101"/>
      <c r="CF45" s="99"/>
      <c r="CG45" s="100"/>
      <c r="CH45" s="100"/>
      <c r="CI45" s="100"/>
      <c r="CJ45" s="100"/>
      <c r="CK45" s="100"/>
      <c r="CL45" s="100"/>
      <c r="CM45" s="101"/>
      <c r="CN45" s="105"/>
      <c r="CO45" s="106"/>
      <c r="CP45" s="106"/>
      <c r="CQ45" s="106"/>
      <c r="CR45" s="106"/>
      <c r="CS45" s="106"/>
      <c r="CT45" s="106"/>
      <c r="CU45" s="107"/>
    </row>
    <row r="46" spans="1:105" x14ac:dyDescent="0.25">
      <c r="A46" s="142" t="s">
        <v>77</v>
      </c>
      <c r="B46" s="142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43" t="s">
        <v>78</v>
      </c>
      <c r="AY46" s="44"/>
      <c r="AZ46" s="44"/>
      <c r="BA46" s="44"/>
      <c r="BB46" s="44"/>
      <c r="BC46" s="44" t="s">
        <v>67</v>
      </c>
      <c r="BD46" s="44"/>
      <c r="BE46" s="44"/>
      <c r="BF46" s="44"/>
      <c r="BG46" s="44"/>
      <c r="BH46" s="44"/>
      <c r="BI46" s="44"/>
      <c r="BJ46" s="44" t="s">
        <v>68</v>
      </c>
      <c r="BK46" s="44"/>
      <c r="BL46" s="44"/>
      <c r="BM46" s="44"/>
      <c r="BN46" s="44"/>
      <c r="BO46" s="44"/>
      <c r="BP46" s="69">
        <v>80000</v>
      </c>
      <c r="BQ46" s="69"/>
      <c r="BR46" s="69"/>
      <c r="BS46" s="69"/>
      <c r="BT46" s="69"/>
      <c r="BU46" s="69"/>
      <c r="BV46" s="69"/>
      <c r="BW46" s="69"/>
      <c r="BX46" s="69">
        <v>85000</v>
      </c>
      <c r="BY46" s="69"/>
      <c r="BZ46" s="69"/>
      <c r="CA46" s="69"/>
      <c r="CB46" s="69"/>
      <c r="CC46" s="69"/>
      <c r="CD46" s="69"/>
      <c r="CE46" s="69"/>
      <c r="CF46" s="69">
        <v>90000</v>
      </c>
      <c r="CG46" s="69"/>
      <c r="CH46" s="69"/>
      <c r="CI46" s="69"/>
      <c r="CJ46" s="69"/>
      <c r="CK46" s="69"/>
      <c r="CL46" s="69"/>
      <c r="CM46" s="69"/>
      <c r="CN46" s="70"/>
      <c r="CO46" s="70"/>
      <c r="CP46" s="70"/>
      <c r="CQ46" s="70"/>
      <c r="CR46" s="70"/>
      <c r="CS46" s="70"/>
      <c r="CT46" s="70"/>
      <c r="CU46" s="71"/>
    </row>
    <row r="47" spans="1:105" x14ac:dyDescent="0.25">
      <c r="A47" s="142" t="s">
        <v>370</v>
      </c>
      <c r="B47" s="142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43" t="s">
        <v>79</v>
      </c>
      <c r="AY47" s="44"/>
      <c r="AZ47" s="44"/>
      <c r="BA47" s="44"/>
      <c r="BB47" s="44"/>
      <c r="BC47" s="44" t="s">
        <v>67</v>
      </c>
      <c r="BD47" s="44"/>
      <c r="BE47" s="44"/>
      <c r="BF47" s="44"/>
      <c r="BG47" s="44"/>
      <c r="BH47" s="44"/>
      <c r="BI47" s="44"/>
      <c r="BJ47" s="44" t="s">
        <v>80</v>
      </c>
      <c r="BK47" s="44"/>
      <c r="BL47" s="44"/>
      <c r="BM47" s="44"/>
      <c r="BN47" s="44"/>
      <c r="BO47" s="44"/>
      <c r="BP47" s="69"/>
      <c r="BQ47" s="69"/>
      <c r="BR47" s="69"/>
      <c r="BS47" s="69"/>
      <c r="BT47" s="69"/>
      <c r="BU47" s="69"/>
      <c r="BV47" s="69"/>
      <c r="BW47" s="69"/>
      <c r="BX47" s="69"/>
      <c r="BY47" s="69"/>
      <c r="BZ47" s="69"/>
      <c r="CA47" s="69"/>
      <c r="CB47" s="69"/>
      <c r="CC47" s="69"/>
      <c r="CD47" s="69"/>
      <c r="CE47" s="69"/>
      <c r="CF47" s="69"/>
      <c r="CG47" s="69"/>
      <c r="CH47" s="69"/>
      <c r="CI47" s="69"/>
      <c r="CJ47" s="69"/>
      <c r="CK47" s="69"/>
      <c r="CL47" s="69"/>
      <c r="CM47" s="69"/>
      <c r="CN47" s="70"/>
      <c r="CO47" s="70"/>
      <c r="CP47" s="70"/>
      <c r="CQ47" s="70"/>
      <c r="CR47" s="70"/>
      <c r="CS47" s="70"/>
      <c r="CT47" s="70"/>
      <c r="CU47" s="71"/>
    </row>
    <row r="48" spans="1:105" x14ac:dyDescent="0.25">
      <c r="A48" s="150" t="s">
        <v>81</v>
      </c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43" t="s">
        <v>82</v>
      </c>
      <c r="AY48" s="44"/>
      <c r="AZ48" s="44"/>
      <c r="BA48" s="44"/>
      <c r="BB48" s="44"/>
      <c r="BC48" s="44" t="s">
        <v>83</v>
      </c>
      <c r="BD48" s="44"/>
      <c r="BE48" s="44"/>
      <c r="BF48" s="44"/>
      <c r="BG48" s="44"/>
      <c r="BH48" s="44"/>
      <c r="BI48" s="44"/>
      <c r="BJ48" s="44" t="s">
        <v>84</v>
      </c>
      <c r="BK48" s="44"/>
      <c r="BL48" s="44"/>
      <c r="BM48" s="44"/>
      <c r="BN48" s="44"/>
      <c r="BO48" s="44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70"/>
      <c r="CO48" s="70"/>
      <c r="CP48" s="70"/>
      <c r="CQ48" s="70"/>
      <c r="CR48" s="70"/>
      <c r="CS48" s="70"/>
      <c r="CT48" s="70"/>
      <c r="CU48" s="71"/>
    </row>
    <row r="49" spans="1:99" x14ac:dyDescent="0.25">
      <c r="A49" s="150" t="s">
        <v>85</v>
      </c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43" t="s">
        <v>86</v>
      </c>
      <c r="AY49" s="44"/>
      <c r="AZ49" s="44"/>
      <c r="BA49" s="44"/>
      <c r="BB49" s="44"/>
      <c r="BC49" s="44" t="s">
        <v>87</v>
      </c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69">
        <f>BP50+BP52+BP53</f>
        <v>3340468.4</v>
      </c>
      <c r="BQ49" s="69"/>
      <c r="BR49" s="69"/>
      <c r="BS49" s="69"/>
      <c r="BT49" s="69"/>
      <c r="BU49" s="69"/>
      <c r="BV49" s="69"/>
      <c r="BW49" s="69"/>
      <c r="BX49" s="69">
        <f>BX50+BX52+BX53</f>
        <v>85000</v>
      </c>
      <c r="BY49" s="69"/>
      <c r="BZ49" s="69"/>
      <c r="CA49" s="69"/>
      <c r="CB49" s="69"/>
      <c r="CC49" s="69"/>
      <c r="CD49" s="69"/>
      <c r="CE49" s="69"/>
      <c r="CF49" s="69">
        <f>CF50+CF52+CF53</f>
        <v>90000</v>
      </c>
      <c r="CG49" s="69"/>
      <c r="CH49" s="69"/>
      <c r="CI49" s="69"/>
      <c r="CJ49" s="69"/>
      <c r="CK49" s="69"/>
      <c r="CL49" s="69"/>
      <c r="CM49" s="69"/>
      <c r="CN49" s="70"/>
      <c r="CO49" s="70"/>
      <c r="CP49" s="70"/>
      <c r="CQ49" s="70"/>
      <c r="CR49" s="70"/>
      <c r="CS49" s="70"/>
      <c r="CT49" s="70"/>
      <c r="CU49" s="71"/>
    </row>
    <row r="50" spans="1:99" x14ac:dyDescent="0.25">
      <c r="A50" s="120" t="s">
        <v>59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83" t="s">
        <v>88</v>
      </c>
      <c r="AY50" s="84"/>
      <c r="AZ50" s="84"/>
      <c r="BA50" s="84"/>
      <c r="BB50" s="85"/>
      <c r="BC50" s="86" t="s">
        <v>87</v>
      </c>
      <c r="BD50" s="84"/>
      <c r="BE50" s="84"/>
      <c r="BF50" s="84"/>
      <c r="BG50" s="84"/>
      <c r="BH50" s="84"/>
      <c r="BI50" s="85"/>
      <c r="BJ50" s="86" t="s">
        <v>89</v>
      </c>
      <c r="BK50" s="84"/>
      <c r="BL50" s="84"/>
      <c r="BM50" s="84"/>
      <c r="BN50" s="84"/>
      <c r="BO50" s="85"/>
      <c r="BP50" s="159">
        <f>3260468.4</f>
        <v>3260468.4</v>
      </c>
      <c r="BQ50" s="160"/>
      <c r="BR50" s="160"/>
      <c r="BS50" s="160"/>
      <c r="BT50" s="160"/>
      <c r="BU50" s="160"/>
      <c r="BV50" s="160"/>
      <c r="BW50" s="161"/>
      <c r="BX50" s="87"/>
      <c r="BY50" s="88"/>
      <c r="BZ50" s="88"/>
      <c r="CA50" s="88"/>
      <c r="CB50" s="88"/>
      <c r="CC50" s="88"/>
      <c r="CD50" s="88"/>
      <c r="CE50" s="89"/>
      <c r="CF50" s="87"/>
      <c r="CG50" s="88"/>
      <c r="CH50" s="88"/>
      <c r="CI50" s="88"/>
      <c r="CJ50" s="88"/>
      <c r="CK50" s="88"/>
      <c r="CL50" s="88"/>
      <c r="CM50" s="89"/>
      <c r="CN50" s="102"/>
      <c r="CO50" s="103"/>
      <c r="CP50" s="103"/>
      <c r="CQ50" s="103"/>
      <c r="CR50" s="103"/>
      <c r="CS50" s="103"/>
      <c r="CT50" s="103"/>
      <c r="CU50" s="104"/>
    </row>
    <row r="51" spans="1:99" x14ac:dyDescent="0.25">
      <c r="A51" s="81" t="s">
        <v>90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96"/>
      <c r="AY51" s="22"/>
      <c r="AZ51" s="22"/>
      <c r="BA51" s="22"/>
      <c r="BB51" s="97"/>
      <c r="BC51" s="98"/>
      <c r="BD51" s="22"/>
      <c r="BE51" s="22"/>
      <c r="BF51" s="22"/>
      <c r="BG51" s="22"/>
      <c r="BH51" s="22"/>
      <c r="BI51" s="97"/>
      <c r="BJ51" s="98"/>
      <c r="BK51" s="22"/>
      <c r="BL51" s="22"/>
      <c r="BM51" s="22"/>
      <c r="BN51" s="22"/>
      <c r="BO51" s="97"/>
      <c r="BP51" s="162"/>
      <c r="BQ51" s="163"/>
      <c r="BR51" s="163"/>
      <c r="BS51" s="163"/>
      <c r="BT51" s="163"/>
      <c r="BU51" s="163"/>
      <c r="BV51" s="163"/>
      <c r="BW51" s="164"/>
      <c r="BX51" s="99"/>
      <c r="BY51" s="100"/>
      <c r="BZ51" s="100"/>
      <c r="CA51" s="100"/>
      <c r="CB51" s="100"/>
      <c r="CC51" s="100"/>
      <c r="CD51" s="100"/>
      <c r="CE51" s="101"/>
      <c r="CF51" s="99"/>
      <c r="CG51" s="100"/>
      <c r="CH51" s="100"/>
      <c r="CI51" s="100"/>
      <c r="CJ51" s="100"/>
      <c r="CK51" s="100"/>
      <c r="CL51" s="100"/>
      <c r="CM51" s="101"/>
      <c r="CN51" s="105"/>
      <c r="CO51" s="106"/>
      <c r="CP51" s="106"/>
      <c r="CQ51" s="106"/>
      <c r="CR51" s="106"/>
      <c r="CS51" s="106"/>
      <c r="CT51" s="106"/>
      <c r="CU51" s="107"/>
    </row>
    <row r="52" spans="1:99" x14ac:dyDescent="0.25">
      <c r="A52" s="142" t="s">
        <v>91</v>
      </c>
      <c r="B52" s="142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29" t="s">
        <v>92</v>
      </c>
      <c r="AY52" s="153"/>
      <c r="AZ52" s="153"/>
      <c r="BA52" s="153"/>
      <c r="BB52" s="154"/>
      <c r="BC52" s="155" t="s">
        <v>87</v>
      </c>
      <c r="BD52" s="153"/>
      <c r="BE52" s="153"/>
      <c r="BF52" s="153"/>
      <c r="BG52" s="153"/>
      <c r="BH52" s="153"/>
      <c r="BI52" s="154"/>
      <c r="BJ52" s="155"/>
      <c r="BK52" s="153"/>
      <c r="BL52" s="153"/>
      <c r="BM52" s="153"/>
      <c r="BN52" s="153"/>
      <c r="BO52" s="154"/>
      <c r="BP52" s="156"/>
      <c r="BQ52" s="157"/>
      <c r="BR52" s="157"/>
      <c r="BS52" s="157"/>
      <c r="BT52" s="157"/>
      <c r="BU52" s="157"/>
      <c r="BV52" s="157"/>
      <c r="BW52" s="158"/>
      <c r="BX52" s="156"/>
      <c r="BY52" s="157"/>
      <c r="BZ52" s="157"/>
      <c r="CA52" s="157"/>
      <c r="CB52" s="157"/>
      <c r="CC52" s="157"/>
      <c r="CD52" s="157"/>
      <c r="CE52" s="158"/>
      <c r="CF52" s="156"/>
      <c r="CG52" s="157"/>
      <c r="CH52" s="157"/>
      <c r="CI52" s="157"/>
      <c r="CJ52" s="157"/>
      <c r="CK52" s="157"/>
      <c r="CL52" s="157"/>
      <c r="CM52" s="158"/>
      <c r="CN52" s="147"/>
      <c r="CO52" s="148"/>
      <c r="CP52" s="148"/>
      <c r="CQ52" s="148"/>
      <c r="CR52" s="148"/>
      <c r="CS52" s="148"/>
      <c r="CT52" s="148"/>
      <c r="CU52" s="149"/>
    </row>
    <row r="53" spans="1:99" x14ac:dyDescent="0.25">
      <c r="A53" s="142" t="s">
        <v>350</v>
      </c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88"/>
      <c r="AX53" s="29" t="s">
        <v>351</v>
      </c>
      <c r="AY53" s="153"/>
      <c r="AZ53" s="153"/>
      <c r="BA53" s="153"/>
      <c r="BB53" s="154"/>
      <c r="BC53" s="155" t="s">
        <v>87</v>
      </c>
      <c r="BD53" s="153"/>
      <c r="BE53" s="153"/>
      <c r="BF53" s="153"/>
      <c r="BG53" s="153"/>
      <c r="BH53" s="153"/>
      <c r="BI53" s="154"/>
      <c r="BJ53" s="155" t="s">
        <v>352</v>
      </c>
      <c r="BK53" s="153"/>
      <c r="BL53" s="153"/>
      <c r="BM53" s="153"/>
      <c r="BN53" s="153"/>
      <c r="BO53" s="154"/>
      <c r="BP53" s="156">
        <v>80000</v>
      </c>
      <c r="BQ53" s="157"/>
      <c r="BR53" s="157"/>
      <c r="BS53" s="157"/>
      <c r="BT53" s="157"/>
      <c r="BU53" s="157"/>
      <c r="BV53" s="157"/>
      <c r="BW53" s="158"/>
      <c r="BX53" s="156">
        <v>85000</v>
      </c>
      <c r="BY53" s="157"/>
      <c r="BZ53" s="157"/>
      <c r="CA53" s="157"/>
      <c r="CB53" s="157"/>
      <c r="CC53" s="157"/>
      <c r="CD53" s="157"/>
      <c r="CE53" s="158"/>
      <c r="CF53" s="156">
        <v>90000</v>
      </c>
      <c r="CG53" s="157"/>
      <c r="CH53" s="157"/>
      <c r="CI53" s="157"/>
      <c r="CJ53" s="157"/>
      <c r="CK53" s="157"/>
      <c r="CL53" s="157"/>
      <c r="CM53" s="158"/>
      <c r="CN53" s="147"/>
      <c r="CO53" s="148"/>
      <c r="CP53" s="148"/>
      <c r="CQ53" s="148"/>
      <c r="CR53" s="148"/>
      <c r="CS53" s="148"/>
      <c r="CT53" s="148"/>
      <c r="CU53" s="149"/>
    </row>
    <row r="54" spans="1:99" x14ac:dyDescent="0.25">
      <c r="A54" s="151" t="s">
        <v>93</v>
      </c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2"/>
      <c r="AX54" s="83" t="s">
        <v>94</v>
      </c>
      <c r="AY54" s="84"/>
      <c r="AZ54" s="84"/>
      <c r="BA54" s="84"/>
      <c r="BB54" s="85"/>
      <c r="BC54" s="86" t="s">
        <v>95</v>
      </c>
      <c r="BD54" s="84"/>
      <c r="BE54" s="84"/>
      <c r="BF54" s="84"/>
      <c r="BG54" s="84"/>
      <c r="BH54" s="84"/>
      <c r="BI54" s="85"/>
      <c r="BJ54" s="86"/>
      <c r="BK54" s="84"/>
      <c r="BL54" s="84"/>
      <c r="BM54" s="84"/>
      <c r="BN54" s="84"/>
      <c r="BO54" s="85"/>
      <c r="BP54" s="87"/>
      <c r="BQ54" s="88"/>
      <c r="BR54" s="88"/>
      <c r="BS54" s="88"/>
      <c r="BT54" s="88"/>
      <c r="BU54" s="88"/>
      <c r="BV54" s="88"/>
      <c r="BW54" s="89"/>
      <c r="BX54" s="87"/>
      <c r="BY54" s="88"/>
      <c r="BZ54" s="88"/>
      <c r="CA54" s="88"/>
      <c r="CB54" s="88"/>
      <c r="CC54" s="88"/>
      <c r="CD54" s="88"/>
      <c r="CE54" s="89"/>
      <c r="CF54" s="87"/>
      <c r="CG54" s="88"/>
      <c r="CH54" s="88"/>
      <c r="CI54" s="88"/>
      <c r="CJ54" s="88"/>
      <c r="CK54" s="88"/>
      <c r="CL54" s="88"/>
      <c r="CM54" s="89"/>
      <c r="CN54" s="102"/>
      <c r="CO54" s="103"/>
      <c r="CP54" s="103"/>
      <c r="CQ54" s="103"/>
      <c r="CR54" s="103"/>
      <c r="CS54" s="103"/>
      <c r="CT54" s="103"/>
      <c r="CU54" s="104"/>
    </row>
    <row r="55" spans="1:99" x14ac:dyDescent="0.25">
      <c r="A55" s="150" t="s">
        <v>96</v>
      </c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43" t="s">
        <v>97</v>
      </c>
      <c r="AY55" s="44"/>
      <c r="AZ55" s="44"/>
      <c r="BA55" s="44"/>
      <c r="BB55" s="44"/>
      <c r="BC55" s="44" t="s">
        <v>98</v>
      </c>
      <c r="BD55" s="44"/>
      <c r="BE55" s="44"/>
      <c r="BF55" s="44"/>
      <c r="BG55" s="44"/>
      <c r="BH55" s="44"/>
      <c r="BI55" s="44"/>
      <c r="BJ55" s="44" t="s">
        <v>99</v>
      </c>
      <c r="BK55" s="44"/>
      <c r="BL55" s="44"/>
      <c r="BM55" s="44"/>
      <c r="BN55" s="44"/>
      <c r="BO55" s="44"/>
      <c r="BP55" s="69"/>
      <c r="BQ55" s="69"/>
      <c r="BR55" s="69"/>
      <c r="BS55" s="69"/>
      <c r="BT55" s="69"/>
      <c r="BU55" s="69"/>
      <c r="BV55" s="69"/>
      <c r="BW55" s="69"/>
      <c r="BX55" s="69"/>
      <c r="BY55" s="69"/>
      <c r="BZ55" s="69"/>
      <c r="CA55" s="69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70"/>
      <c r="CO55" s="70"/>
      <c r="CP55" s="70"/>
      <c r="CQ55" s="70"/>
      <c r="CR55" s="70"/>
      <c r="CS55" s="70"/>
      <c r="CT55" s="70"/>
      <c r="CU55" s="71"/>
    </row>
    <row r="56" spans="1:99" x14ac:dyDescent="0.25">
      <c r="A56" s="150" t="s">
        <v>100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43" t="s">
        <v>101</v>
      </c>
      <c r="AY56" s="44"/>
      <c r="AZ56" s="44"/>
      <c r="BA56" s="44"/>
      <c r="BB56" s="44"/>
      <c r="BC56" s="44" t="s">
        <v>53</v>
      </c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69"/>
      <c r="BQ56" s="69"/>
      <c r="BR56" s="69"/>
      <c r="BS56" s="69"/>
      <c r="BT56" s="69"/>
      <c r="BU56" s="69"/>
      <c r="BV56" s="69"/>
      <c r="BW56" s="69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69"/>
      <c r="CJ56" s="69"/>
      <c r="CK56" s="69"/>
      <c r="CL56" s="69"/>
      <c r="CM56" s="69"/>
      <c r="CN56" s="70"/>
      <c r="CO56" s="70"/>
      <c r="CP56" s="70"/>
      <c r="CQ56" s="70"/>
      <c r="CR56" s="70"/>
      <c r="CS56" s="70"/>
      <c r="CT56" s="70"/>
      <c r="CU56" s="71"/>
    </row>
    <row r="57" spans="1:99" x14ac:dyDescent="0.25">
      <c r="A57" s="120" t="s">
        <v>102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  <c r="AX57" s="83" t="s">
        <v>103</v>
      </c>
      <c r="AY57" s="84"/>
      <c r="AZ57" s="84"/>
      <c r="BA57" s="84"/>
      <c r="BB57" s="85"/>
      <c r="BC57" s="86" t="s">
        <v>104</v>
      </c>
      <c r="BD57" s="84"/>
      <c r="BE57" s="84"/>
      <c r="BF57" s="84"/>
      <c r="BG57" s="84"/>
      <c r="BH57" s="84"/>
      <c r="BI57" s="85"/>
      <c r="BJ57" s="86"/>
      <c r="BK57" s="84"/>
      <c r="BL57" s="84"/>
      <c r="BM57" s="84"/>
      <c r="BN57" s="84"/>
      <c r="BO57" s="85"/>
      <c r="BP57" s="87"/>
      <c r="BQ57" s="88"/>
      <c r="BR57" s="88"/>
      <c r="BS57" s="88"/>
      <c r="BT57" s="88"/>
      <c r="BU57" s="88"/>
      <c r="BV57" s="88"/>
      <c r="BW57" s="89"/>
      <c r="BX57" s="87"/>
      <c r="BY57" s="88"/>
      <c r="BZ57" s="88"/>
      <c r="CA57" s="88"/>
      <c r="CB57" s="88"/>
      <c r="CC57" s="88"/>
      <c r="CD57" s="88"/>
      <c r="CE57" s="89"/>
      <c r="CF57" s="87"/>
      <c r="CG57" s="88"/>
      <c r="CH57" s="88"/>
      <c r="CI57" s="88"/>
      <c r="CJ57" s="88"/>
      <c r="CK57" s="88"/>
      <c r="CL57" s="88"/>
      <c r="CM57" s="89"/>
      <c r="CN57" s="165" t="s">
        <v>53</v>
      </c>
      <c r="CO57" s="166"/>
      <c r="CP57" s="166"/>
      <c r="CQ57" s="166"/>
      <c r="CR57" s="166"/>
      <c r="CS57" s="166"/>
      <c r="CT57" s="166"/>
      <c r="CU57" s="167"/>
    </row>
    <row r="58" spans="1:99" x14ac:dyDescent="0.25">
      <c r="A58" s="112" t="s">
        <v>105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12"/>
      <c r="AT58" s="112"/>
      <c r="AU58" s="112"/>
      <c r="AV58" s="112"/>
      <c r="AW58" s="112"/>
      <c r="AX58" s="116"/>
      <c r="AY58" s="117"/>
      <c r="AZ58" s="117"/>
      <c r="BA58" s="117"/>
      <c r="BB58" s="118"/>
      <c r="BC58" s="119"/>
      <c r="BD58" s="117"/>
      <c r="BE58" s="117"/>
      <c r="BF58" s="117"/>
      <c r="BG58" s="117"/>
      <c r="BH58" s="117"/>
      <c r="BI58" s="118"/>
      <c r="BJ58" s="119"/>
      <c r="BK58" s="117"/>
      <c r="BL58" s="117"/>
      <c r="BM58" s="117"/>
      <c r="BN58" s="117"/>
      <c r="BO58" s="118"/>
      <c r="BP58" s="143"/>
      <c r="BQ58" s="144"/>
      <c r="BR58" s="144"/>
      <c r="BS58" s="144"/>
      <c r="BT58" s="144"/>
      <c r="BU58" s="144"/>
      <c r="BV58" s="144"/>
      <c r="BW58" s="145"/>
      <c r="BX58" s="143"/>
      <c r="BY58" s="144"/>
      <c r="BZ58" s="144"/>
      <c r="CA58" s="144"/>
      <c r="CB58" s="144"/>
      <c r="CC58" s="144"/>
      <c r="CD58" s="144"/>
      <c r="CE58" s="145"/>
      <c r="CF58" s="143"/>
      <c r="CG58" s="144"/>
      <c r="CH58" s="144"/>
      <c r="CI58" s="144"/>
      <c r="CJ58" s="144"/>
      <c r="CK58" s="144"/>
      <c r="CL58" s="144"/>
      <c r="CM58" s="145"/>
      <c r="CN58" s="168"/>
      <c r="CO58" s="169"/>
      <c r="CP58" s="169"/>
      <c r="CQ58" s="169"/>
      <c r="CR58" s="169"/>
      <c r="CS58" s="169"/>
      <c r="CT58" s="169"/>
      <c r="CU58" s="170"/>
    </row>
    <row r="59" spans="1:99" x14ac:dyDescent="0.25">
      <c r="A59" s="81" t="s">
        <v>106</v>
      </c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96"/>
      <c r="AY59" s="22"/>
      <c r="AZ59" s="22"/>
      <c r="BA59" s="22"/>
      <c r="BB59" s="97"/>
      <c r="BC59" s="98"/>
      <c r="BD59" s="22"/>
      <c r="BE59" s="22"/>
      <c r="BF59" s="22"/>
      <c r="BG59" s="22"/>
      <c r="BH59" s="22"/>
      <c r="BI59" s="97"/>
      <c r="BJ59" s="98"/>
      <c r="BK59" s="22"/>
      <c r="BL59" s="22"/>
      <c r="BM59" s="22"/>
      <c r="BN59" s="22"/>
      <c r="BO59" s="97"/>
      <c r="BP59" s="99"/>
      <c r="BQ59" s="100"/>
      <c r="BR59" s="100"/>
      <c r="BS59" s="100"/>
      <c r="BT59" s="100"/>
      <c r="BU59" s="100"/>
      <c r="BV59" s="100"/>
      <c r="BW59" s="101"/>
      <c r="BX59" s="99"/>
      <c r="BY59" s="100"/>
      <c r="BZ59" s="100"/>
      <c r="CA59" s="100"/>
      <c r="CB59" s="100"/>
      <c r="CC59" s="100"/>
      <c r="CD59" s="100"/>
      <c r="CE59" s="101"/>
      <c r="CF59" s="99"/>
      <c r="CG59" s="100"/>
      <c r="CH59" s="100"/>
      <c r="CI59" s="100"/>
      <c r="CJ59" s="100"/>
      <c r="CK59" s="100"/>
      <c r="CL59" s="100"/>
      <c r="CM59" s="101"/>
      <c r="CN59" s="171"/>
      <c r="CO59" s="172"/>
      <c r="CP59" s="172"/>
      <c r="CQ59" s="172"/>
      <c r="CR59" s="172"/>
      <c r="CS59" s="172"/>
      <c r="CT59" s="172"/>
      <c r="CU59" s="173"/>
    </row>
    <row r="60" spans="1:99" x14ac:dyDescent="0.25">
      <c r="A60" s="108" t="s">
        <v>107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9" t="s">
        <v>108</v>
      </c>
      <c r="AY60" s="110"/>
      <c r="AZ60" s="110"/>
      <c r="BA60" s="110"/>
      <c r="BB60" s="110"/>
      <c r="BC60" s="110" t="s">
        <v>53</v>
      </c>
      <c r="BD60" s="110"/>
      <c r="BE60" s="110"/>
      <c r="BF60" s="110"/>
      <c r="BG60" s="110"/>
      <c r="BH60" s="110"/>
      <c r="BI60" s="110"/>
      <c r="BJ60" s="111"/>
      <c r="BK60" s="111"/>
      <c r="BL60" s="111"/>
      <c r="BM60" s="111"/>
      <c r="BN60" s="111"/>
      <c r="BO60" s="111"/>
      <c r="BP60" s="90">
        <f>BP61+BP97+BP122+BP130</f>
        <v>7406411.9199999999</v>
      </c>
      <c r="BQ60" s="90"/>
      <c r="BR60" s="90"/>
      <c r="BS60" s="90"/>
      <c r="BT60" s="90"/>
      <c r="BU60" s="90"/>
      <c r="BV60" s="90"/>
      <c r="BW60" s="90"/>
      <c r="BX60" s="90">
        <f>BX63+BX66+BX69+BX98+BX100+BX102+BX122+BX130</f>
        <v>6959626</v>
      </c>
      <c r="BY60" s="90"/>
      <c r="BZ60" s="90"/>
      <c r="CA60" s="90"/>
      <c r="CB60" s="90"/>
      <c r="CC60" s="90"/>
      <c r="CD60" s="90"/>
      <c r="CE60" s="90"/>
      <c r="CF60" s="90">
        <f>CF63+CF66+CF69+CF98+CF100+CF102+CF122+CF130</f>
        <v>7006589</v>
      </c>
      <c r="CG60" s="90"/>
      <c r="CH60" s="90"/>
      <c r="CI60" s="90"/>
      <c r="CJ60" s="90"/>
      <c r="CK60" s="90"/>
      <c r="CL60" s="90"/>
      <c r="CM60" s="90"/>
      <c r="CN60" s="91"/>
      <c r="CO60" s="91"/>
      <c r="CP60" s="91"/>
      <c r="CQ60" s="91"/>
      <c r="CR60" s="91"/>
      <c r="CS60" s="91"/>
      <c r="CT60" s="91"/>
      <c r="CU60" s="92"/>
    </row>
    <row r="61" spans="1:99" x14ac:dyDescent="0.25">
      <c r="A61" s="93" t="s">
        <v>59</v>
      </c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180"/>
      <c r="AX61" s="83" t="s">
        <v>109</v>
      </c>
      <c r="AY61" s="84"/>
      <c r="AZ61" s="84"/>
      <c r="BA61" s="84"/>
      <c r="BB61" s="85"/>
      <c r="BC61" s="86" t="s">
        <v>53</v>
      </c>
      <c r="BD61" s="84"/>
      <c r="BE61" s="84"/>
      <c r="BF61" s="84"/>
      <c r="BG61" s="84"/>
      <c r="BH61" s="84"/>
      <c r="BI61" s="85"/>
      <c r="BJ61" s="86"/>
      <c r="BK61" s="84"/>
      <c r="BL61" s="84"/>
      <c r="BM61" s="84"/>
      <c r="BN61" s="84"/>
      <c r="BO61" s="85"/>
      <c r="BP61" s="87">
        <f>BP63+BP69+BP65</f>
        <v>6163400</v>
      </c>
      <c r="BQ61" s="88"/>
      <c r="BR61" s="88"/>
      <c r="BS61" s="88"/>
      <c r="BT61" s="88"/>
      <c r="BU61" s="88"/>
      <c r="BV61" s="88"/>
      <c r="BW61" s="89"/>
      <c r="BX61" s="87">
        <f t="shared" ref="BX61" si="2">BX63+BX69</f>
        <v>6174084</v>
      </c>
      <c r="BY61" s="88"/>
      <c r="BZ61" s="88"/>
      <c r="CA61" s="88"/>
      <c r="CB61" s="88"/>
      <c r="CC61" s="88"/>
      <c r="CD61" s="88"/>
      <c r="CE61" s="89"/>
      <c r="CF61" s="87">
        <f t="shared" ref="CF61" si="3">CF63+CF69</f>
        <v>6174084</v>
      </c>
      <c r="CG61" s="88"/>
      <c r="CH61" s="88"/>
      <c r="CI61" s="88"/>
      <c r="CJ61" s="88"/>
      <c r="CK61" s="88"/>
      <c r="CL61" s="88"/>
      <c r="CM61" s="89"/>
      <c r="CN61" s="165" t="s">
        <v>53</v>
      </c>
      <c r="CO61" s="166"/>
      <c r="CP61" s="166"/>
      <c r="CQ61" s="166"/>
      <c r="CR61" s="166"/>
      <c r="CS61" s="166"/>
      <c r="CT61" s="166"/>
      <c r="CU61" s="167"/>
    </row>
    <row r="62" spans="1:99" x14ac:dyDescent="0.25">
      <c r="A62" s="79" t="s">
        <v>110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80"/>
      <c r="AX62" s="96"/>
      <c r="AY62" s="22"/>
      <c r="AZ62" s="22"/>
      <c r="BA62" s="22"/>
      <c r="BB62" s="97"/>
      <c r="BC62" s="98"/>
      <c r="BD62" s="22"/>
      <c r="BE62" s="22"/>
      <c r="BF62" s="22"/>
      <c r="BG62" s="22"/>
      <c r="BH62" s="22"/>
      <c r="BI62" s="97"/>
      <c r="BJ62" s="98"/>
      <c r="BK62" s="22"/>
      <c r="BL62" s="22"/>
      <c r="BM62" s="22"/>
      <c r="BN62" s="22"/>
      <c r="BO62" s="97"/>
      <c r="BP62" s="99"/>
      <c r="BQ62" s="100"/>
      <c r="BR62" s="100"/>
      <c r="BS62" s="100"/>
      <c r="BT62" s="100"/>
      <c r="BU62" s="100"/>
      <c r="BV62" s="100"/>
      <c r="BW62" s="101"/>
      <c r="BX62" s="99"/>
      <c r="BY62" s="100"/>
      <c r="BZ62" s="100"/>
      <c r="CA62" s="100"/>
      <c r="CB62" s="100"/>
      <c r="CC62" s="100"/>
      <c r="CD62" s="100"/>
      <c r="CE62" s="101"/>
      <c r="CF62" s="99"/>
      <c r="CG62" s="100"/>
      <c r="CH62" s="100"/>
      <c r="CI62" s="100"/>
      <c r="CJ62" s="100"/>
      <c r="CK62" s="100"/>
      <c r="CL62" s="100"/>
      <c r="CM62" s="101"/>
      <c r="CN62" s="171"/>
      <c r="CO62" s="172"/>
      <c r="CP62" s="172"/>
      <c r="CQ62" s="172"/>
      <c r="CR62" s="172"/>
      <c r="CS62" s="172"/>
      <c r="CT62" s="172"/>
      <c r="CU62" s="173"/>
    </row>
    <row r="63" spans="1:99" x14ac:dyDescent="0.25">
      <c r="A63" s="112" t="s">
        <v>59</v>
      </c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  <c r="AQ63" s="112"/>
      <c r="AR63" s="112"/>
      <c r="AS63" s="112"/>
      <c r="AT63" s="112"/>
      <c r="AU63" s="112"/>
      <c r="AV63" s="112"/>
      <c r="AW63" s="146"/>
      <c r="AX63" s="83" t="s">
        <v>111</v>
      </c>
      <c r="AY63" s="84"/>
      <c r="AZ63" s="84"/>
      <c r="BA63" s="84"/>
      <c r="BB63" s="85"/>
      <c r="BC63" s="86" t="s">
        <v>112</v>
      </c>
      <c r="BD63" s="84"/>
      <c r="BE63" s="84"/>
      <c r="BF63" s="84"/>
      <c r="BG63" s="84"/>
      <c r="BH63" s="84"/>
      <c r="BI63" s="85"/>
      <c r="BJ63" s="86" t="s">
        <v>113</v>
      </c>
      <c r="BK63" s="84"/>
      <c r="BL63" s="84"/>
      <c r="BM63" s="84"/>
      <c r="BN63" s="84"/>
      <c r="BO63" s="85"/>
      <c r="BP63" s="174">
        <f>2229600+2379000+125200</f>
        <v>4733800</v>
      </c>
      <c r="BQ63" s="175"/>
      <c r="BR63" s="175"/>
      <c r="BS63" s="175"/>
      <c r="BT63" s="175"/>
      <c r="BU63" s="175"/>
      <c r="BV63" s="175"/>
      <c r="BW63" s="176"/>
      <c r="BX63" s="87">
        <v>4742000</v>
      </c>
      <c r="BY63" s="88"/>
      <c r="BZ63" s="88"/>
      <c r="CA63" s="88"/>
      <c r="CB63" s="88"/>
      <c r="CC63" s="88"/>
      <c r="CD63" s="88"/>
      <c r="CE63" s="89"/>
      <c r="CF63" s="87">
        <v>4742000</v>
      </c>
      <c r="CG63" s="88"/>
      <c r="CH63" s="88"/>
      <c r="CI63" s="88"/>
      <c r="CJ63" s="88"/>
      <c r="CK63" s="88"/>
      <c r="CL63" s="88"/>
      <c r="CM63" s="89"/>
      <c r="CN63" s="165" t="s">
        <v>53</v>
      </c>
      <c r="CO63" s="166"/>
      <c r="CP63" s="166"/>
      <c r="CQ63" s="166"/>
      <c r="CR63" s="166"/>
      <c r="CS63" s="166"/>
      <c r="CT63" s="166"/>
      <c r="CU63" s="167"/>
    </row>
    <row r="64" spans="1:99" x14ac:dyDescent="0.25">
      <c r="A64" s="81" t="s">
        <v>114</v>
      </c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96"/>
      <c r="AY64" s="22"/>
      <c r="AZ64" s="22"/>
      <c r="BA64" s="22"/>
      <c r="BB64" s="97"/>
      <c r="BC64" s="98"/>
      <c r="BD64" s="22"/>
      <c r="BE64" s="22"/>
      <c r="BF64" s="22"/>
      <c r="BG64" s="22"/>
      <c r="BH64" s="22"/>
      <c r="BI64" s="97"/>
      <c r="BJ64" s="98"/>
      <c r="BK64" s="22"/>
      <c r="BL64" s="22"/>
      <c r="BM64" s="22"/>
      <c r="BN64" s="22"/>
      <c r="BO64" s="97"/>
      <c r="BP64" s="177"/>
      <c r="BQ64" s="178"/>
      <c r="BR64" s="178"/>
      <c r="BS64" s="178"/>
      <c r="BT64" s="178"/>
      <c r="BU64" s="178"/>
      <c r="BV64" s="178"/>
      <c r="BW64" s="179"/>
      <c r="BX64" s="99"/>
      <c r="BY64" s="100"/>
      <c r="BZ64" s="100"/>
      <c r="CA64" s="100"/>
      <c r="CB64" s="100"/>
      <c r="CC64" s="100"/>
      <c r="CD64" s="100"/>
      <c r="CE64" s="101"/>
      <c r="CF64" s="99"/>
      <c r="CG64" s="100"/>
      <c r="CH64" s="100"/>
      <c r="CI64" s="100"/>
      <c r="CJ64" s="100"/>
      <c r="CK64" s="100"/>
      <c r="CL64" s="100"/>
      <c r="CM64" s="101"/>
      <c r="CN64" s="171"/>
      <c r="CO64" s="172"/>
      <c r="CP64" s="172"/>
      <c r="CQ64" s="172"/>
      <c r="CR64" s="172"/>
      <c r="CS64" s="172"/>
      <c r="CT64" s="172"/>
      <c r="CU64" s="173"/>
    </row>
    <row r="65" spans="1:99" x14ac:dyDescent="0.25">
      <c r="A65" s="142" t="s">
        <v>114</v>
      </c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43" t="s">
        <v>116</v>
      </c>
      <c r="AY65" s="44"/>
      <c r="AZ65" s="44"/>
      <c r="BA65" s="44"/>
      <c r="BB65" s="44"/>
      <c r="BC65" s="44" t="s">
        <v>112</v>
      </c>
      <c r="BD65" s="44"/>
      <c r="BE65" s="44"/>
      <c r="BF65" s="44"/>
      <c r="BG65" s="44"/>
      <c r="BH65" s="44"/>
      <c r="BI65" s="44"/>
      <c r="BJ65" s="44" t="s">
        <v>118</v>
      </c>
      <c r="BK65" s="44"/>
      <c r="BL65" s="44"/>
      <c r="BM65" s="44"/>
      <c r="BN65" s="44"/>
      <c r="BO65" s="44"/>
      <c r="BP65" s="69"/>
      <c r="BQ65" s="69"/>
      <c r="BR65" s="69"/>
      <c r="BS65" s="69"/>
      <c r="BT65" s="69"/>
      <c r="BU65" s="69"/>
      <c r="BV65" s="69"/>
      <c r="BW65" s="69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69"/>
      <c r="CL65" s="69"/>
      <c r="CM65" s="69"/>
      <c r="CN65" s="181" t="s">
        <v>53</v>
      </c>
      <c r="CO65" s="181"/>
      <c r="CP65" s="181"/>
      <c r="CQ65" s="181"/>
      <c r="CR65" s="181"/>
      <c r="CS65" s="181"/>
      <c r="CT65" s="181"/>
      <c r="CU65" s="182"/>
    </row>
    <row r="66" spans="1:99" x14ac:dyDescent="0.25">
      <c r="A66" s="142" t="s">
        <v>115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43" t="s">
        <v>116</v>
      </c>
      <c r="AY66" s="44"/>
      <c r="AZ66" s="44"/>
      <c r="BA66" s="44"/>
      <c r="BB66" s="44"/>
      <c r="BC66" s="44" t="s">
        <v>117</v>
      </c>
      <c r="BD66" s="44"/>
      <c r="BE66" s="44"/>
      <c r="BF66" s="44"/>
      <c r="BG66" s="44"/>
      <c r="BH66" s="44"/>
      <c r="BI66" s="44"/>
      <c r="BJ66" s="44" t="s">
        <v>118</v>
      </c>
      <c r="BK66" s="44"/>
      <c r="BL66" s="44"/>
      <c r="BM66" s="44"/>
      <c r="BN66" s="44"/>
      <c r="BO66" s="44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181" t="s">
        <v>53</v>
      </c>
      <c r="CO66" s="181"/>
      <c r="CP66" s="181"/>
      <c r="CQ66" s="181"/>
      <c r="CR66" s="181"/>
      <c r="CS66" s="181"/>
      <c r="CT66" s="181"/>
      <c r="CU66" s="182"/>
    </row>
    <row r="67" spans="1:99" x14ac:dyDescent="0.25">
      <c r="A67" s="120" t="s">
        <v>119</v>
      </c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0"/>
      <c r="AO67" s="120"/>
      <c r="AP67" s="120"/>
      <c r="AQ67" s="120"/>
      <c r="AR67" s="120"/>
      <c r="AS67" s="120"/>
      <c r="AT67" s="120"/>
      <c r="AU67" s="120"/>
      <c r="AV67" s="120"/>
      <c r="AW67" s="120"/>
      <c r="AX67" s="83" t="s">
        <v>120</v>
      </c>
      <c r="AY67" s="84"/>
      <c r="AZ67" s="84"/>
      <c r="BA67" s="84"/>
      <c r="BB67" s="85"/>
      <c r="BC67" s="86" t="s">
        <v>121</v>
      </c>
      <c r="BD67" s="84"/>
      <c r="BE67" s="84"/>
      <c r="BF67" s="84"/>
      <c r="BG67" s="84"/>
      <c r="BH67" s="84"/>
      <c r="BI67" s="85"/>
      <c r="BJ67" s="86"/>
      <c r="BK67" s="84"/>
      <c r="BL67" s="84"/>
      <c r="BM67" s="84"/>
      <c r="BN67" s="84"/>
      <c r="BO67" s="85"/>
      <c r="BP67" s="87"/>
      <c r="BQ67" s="88"/>
      <c r="BR67" s="88"/>
      <c r="BS67" s="88"/>
      <c r="BT67" s="88"/>
      <c r="BU67" s="88"/>
      <c r="BV67" s="88"/>
      <c r="BW67" s="89"/>
      <c r="BX67" s="87"/>
      <c r="BY67" s="88"/>
      <c r="BZ67" s="88"/>
      <c r="CA67" s="88"/>
      <c r="CB67" s="88"/>
      <c r="CC67" s="88"/>
      <c r="CD67" s="88"/>
      <c r="CE67" s="89"/>
      <c r="CF67" s="87"/>
      <c r="CG67" s="88"/>
      <c r="CH67" s="88"/>
      <c r="CI67" s="88"/>
      <c r="CJ67" s="88"/>
      <c r="CK67" s="88"/>
      <c r="CL67" s="88"/>
      <c r="CM67" s="89"/>
      <c r="CN67" s="165" t="s">
        <v>53</v>
      </c>
      <c r="CO67" s="166"/>
      <c r="CP67" s="166"/>
      <c r="CQ67" s="166"/>
      <c r="CR67" s="166"/>
      <c r="CS67" s="166"/>
      <c r="CT67" s="166"/>
      <c r="CU67" s="167"/>
    </row>
    <row r="68" spans="1:99" x14ac:dyDescent="0.25">
      <c r="A68" s="81" t="s">
        <v>122</v>
      </c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81"/>
      <c r="AL68" s="81"/>
      <c r="AM68" s="81"/>
      <c r="AN68" s="81"/>
      <c r="AO68" s="81"/>
      <c r="AP68" s="81"/>
      <c r="AQ68" s="81"/>
      <c r="AR68" s="81"/>
      <c r="AS68" s="81"/>
      <c r="AT68" s="81"/>
      <c r="AU68" s="81"/>
      <c r="AV68" s="81"/>
      <c r="AW68" s="81"/>
      <c r="AX68" s="96"/>
      <c r="AY68" s="22"/>
      <c r="AZ68" s="22"/>
      <c r="BA68" s="22"/>
      <c r="BB68" s="97"/>
      <c r="BC68" s="98"/>
      <c r="BD68" s="22"/>
      <c r="BE68" s="22"/>
      <c r="BF68" s="22"/>
      <c r="BG68" s="22"/>
      <c r="BH68" s="22"/>
      <c r="BI68" s="97"/>
      <c r="BJ68" s="98"/>
      <c r="BK68" s="22"/>
      <c r="BL68" s="22"/>
      <c r="BM68" s="22"/>
      <c r="BN68" s="22"/>
      <c r="BO68" s="97"/>
      <c r="BP68" s="99"/>
      <c r="BQ68" s="100"/>
      <c r="BR68" s="100"/>
      <c r="BS68" s="100"/>
      <c r="BT68" s="100"/>
      <c r="BU68" s="100"/>
      <c r="BV68" s="100"/>
      <c r="BW68" s="101"/>
      <c r="BX68" s="99"/>
      <c r="BY68" s="100"/>
      <c r="BZ68" s="100"/>
      <c r="CA68" s="100"/>
      <c r="CB68" s="100"/>
      <c r="CC68" s="100"/>
      <c r="CD68" s="100"/>
      <c r="CE68" s="101"/>
      <c r="CF68" s="99"/>
      <c r="CG68" s="100"/>
      <c r="CH68" s="100"/>
      <c r="CI68" s="100"/>
      <c r="CJ68" s="100"/>
      <c r="CK68" s="100"/>
      <c r="CL68" s="100"/>
      <c r="CM68" s="101"/>
      <c r="CN68" s="171"/>
      <c r="CO68" s="172"/>
      <c r="CP68" s="172"/>
      <c r="CQ68" s="172"/>
      <c r="CR68" s="172"/>
      <c r="CS68" s="172"/>
      <c r="CT68" s="172"/>
      <c r="CU68" s="173"/>
    </row>
    <row r="69" spans="1:99" x14ac:dyDescent="0.25">
      <c r="A69" s="113" t="s">
        <v>123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5"/>
      <c r="AX69" s="83" t="s">
        <v>124</v>
      </c>
      <c r="AY69" s="84"/>
      <c r="AZ69" s="84"/>
      <c r="BA69" s="84"/>
      <c r="BB69" s="85"/>
      <c r="BC69" s="86" t="s">
        <v>125</v>
      </c>
      <c r="BD69" s="84"/>
      <c r="BE69" s="84"/>
      <c r="BF69" s="84"/>
      <c r="BG69" s="84"/>
      <c r="BH69" s="84"/>
      <c r="BI69" s="85"/>
      <c r="BJ69" s="86" t="s">
        <v>126</v>
      </c>
      <c r="BK69" s="84"/>
      <c r="BL69" s="84"/>
      <c r="BM69" s="84"/>
      <c r="BN69" s="84"/>
      <c r="BO69" s="85"/>
      <c r="BP69" s="174">
        <f>673331.6+718458+37810.4</f>
        <v>1429600</v>
      </c>
      <c r="BQ69" s="175"/>
      <c r="BR69" s="175"/>
      <c r="BS69" s="175"/>
      <c r="BT69" s="175"/>
      <c r="BU69" s="175"/>
      <c r="BV69" s="175"/>
      <c r="BW69" s="176"/>
      <c r="BX69" s="87">
        <v>1432084</v>
      </c>
      <c r="BY69" s="88"/>
      <c r="BZ69" s="88"/>
      <c r="CA69" s="88"/>
      <c r="CB69" s="88"/>
      <c r="CC69" s="88"/>
      <c r="CD69" s="88"/>
      <c r="CE69" s="89"/>
      <c r="CF69" s="87">
        <v>1432084</v>
      </c>
      <c r="CG69" s="88"/>
      <c r="CH69" s="88"/>
      <c r="CI69" s="88"/>
      <c r="CJ69" s="88"/>
      <c r="CK69" s="88"/>
      <c r="CL69" s="88"/>
      <c r="CM69" s="89"/>
      <c r="CN69" s="165" t="s">
        <v>53</v>
      </c>
      <c r="CO69" s="166"/>
      <c r="CP69" s="166"/>
      <c r="CQ69" s="166"/>
      <c r="CR69" s="166"/>
      <c r="CS69" s="166"/>
      <c r="CT69" s="166"/>
      <c r="CU69" s="167"/>
    </row>
    <row r="70" spans="1:99" x14ac:dyDescent="0.25">
      <c r="A70" s="81" t="s">
        <v>127</v>
      </c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96"/>
      <c r="AY70" s="22"/>
      <c r="AZ70" s="22"/>
      <c r="BA70" s="22"/>
      <c r="BB70" s="97"/>
      <c r="BC70" s="98"/>
      <c r="BD70" s="22"/>
      <c r="BE70" s="22"/>
      <c r="BF70" s="22"/>
      <c r="BG70" s="22"/>
      <c r="BH70" s="22"/>
      <c r="BI70" s="97"/>
      <c r="BJ70" s="98"/>
      <c r="BK70" s="22"/>
      <c r="BL70" s="22"/>
      <c r="BM70" s="22"/>
      <c r="BN70" s="22"/>
      <c r="BO70" s="97"/>
      <c r="BP70" s="177"/>
      <c r="BQ70" s="178"/>
      <c r="BR70" s="178"/>
      <c r="BS70" s="178"/>
      <c r="BT70" s="178"/>
      <c r="BU70" s="178"/>
      <c r="BV70" s="178"/>
      <c r="BW70" s="179"/>
      <c r="BX70" s="99"/>
      <c r="BY70" s="100"/>
      <c r="BZ70" s="100"/>
      <c r="CA70" s="100"/>
      <c r="CB70" s="100"/>
      <c r="CC70" s="100"/>
      <c r="CD70" s="100"/>
      <c r="CE70" s="101"/>
      <c r="CF70" s="99"/>
      <c r="CG70" s="100"/>
      <c r="CH70" s="100"/>
      <c r="CI70" s="100"/>
      <c r="CJ70" s="100"/>
      <c r="CK70" s="100"/>
      <c r="CL70" s="100"/>
      <c r="CM70" s="101"/>
      <c r="CN70" s="171"/>
      <c r="CO70" s="172"/>
      <c r="CP70" s="172"/>
      <c r="CQ70" s="172"/>
      <c r="CR70" s="172"/>
      <c r="CS70" s="172"/>
      <c r="CT70" s="172"/>
      <c r="CU70" s="173"/>
    </row>
    <row r="71" spans="1:99" x14ac:dyDescent="0.25">
      <c r="A71" s="183" t="s">
        <v>59</v>
      </c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  <c r="AA71" s="183"/>
      <c r="AB71" s="183"/>
      <c r="AC71" s="183"/>
      <c r="AD71" s="183"/>
      <c r="AE71" s="183"/>
      <c r="AF71" s="183"/>
      <c r="AG71" s="183"/>
      <c r="AH71" s="183"/>
      <c r="AI71" s="183"/>
      <c r="AJ71" s="183"/>
      <c r="AK71" s="183"/>
      <c r="AL71" s="183"/>
      <c r="AM71" s="183"/>
      <c r="AN71" s="183"/>
      <c r="AO71" s="183"/>
      <c r="AP71" s="183"/>
      <c r="AQ71" s="183"/>
      <c r="AR71" s="183"/>
      <c r="AS71" s="183"/>
      <c r="AT71" s="183"/>
      <c r="AU71" s="183"/>
      <c r="AV71" s="183"/>
      <c r="AW71" s="183"/>
      <c r="AX71" s="83" t="s">
        <v>128</v>
      </c>
      <c r="AY71" s="84"/>
      <c r="AZ71" s="84"/>
      <c r="BA71" s="84"/>
      <c r="BB71" s="85"/>
      <c r="BC71" s="86" t="s">
        <v>125</v>
      </c>
      <c r="BD71" s="84"/>
      <c r="BE71" s="84"/>
      <c r="BF71" s="84"/>
      <c r="BG71" s="84"/>
      <c r="BH71" s="84"/>
      <c r="BI71" s="85"/>
      <c r="BJ71" s="86" t="s">
        <v>126</v>
      </c>
      <c r="BK71" s="84"/>
      <c r="BL71" s="84"/>
      <c r="BM71" s="84"/>
      <c r="BN71" s="84"/>
      <c r="BO71" s="85"/>
      <c r="BP71" s="87">
        <f>BP69</f>
        <v>1429600</v>
      </c>
      <c r="BQ71" s="88"/>
      <c r="BR71" s="88"/>
      <c r="BS71" s="88"/>
      <c r="BT71" s="88"/>
      <c r="BU71" s="88"/>
      <c r="BV71" s="88"/>
      <c r="BW71" s="89"/>
      <c r="BX71" s="87">
        <f t="shared" ref="BX71" si="4">BX69</f>
        <v>1432084</v>
      </c>
      <c r="BY71" s="88"/>
      <c r="BZ71" s="88"/>
      <c r="CA71" s="88"/>
      <c r="CB71" s="88"/>
      <c r="CC71" s="88"/>
      <c r="CD71" s="88"/>
      <c r="CE71" s="89"/>
      <c r="CF71" s="87">
        <f t="shared" ref="CF71" si="5">CF69</f>
        <v>1432084</v>
      </c>
      <c r="CG71" s="88"/>
      <c r="CH71" s="88"/>
      <c r="CI71" s="88"/>
      <c r="CJ71" s="88"/>
      <c r="CK71" s="88"/>
      <c r="CL71" s="88"/>
      <c r="CM71" s="89"/>
      <c r="CN71" s="165" t="s">
        <v>53</v>
      </c>
      <c r="CO71" s="166"/>
      <c r="CP71" s="166"/>
      <c r="CQ71" s="166"/>
      <c r="CR71" s="166"/>
      <c r="CS71" s="166"/>
      <c r="CT71" s="166"/>
      <c r="CU71" s="167"/>
    </row>
    <row r="72" spans="1:99" x14ac:dyDescent="0.25">
      <c r="A72" s="184" t="s">
        <v>129</v>
      </c>
      <c r="B72" s="184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4"/>
      <c r="U72" s="184"/>
      <c r="V72" s="184"/>
      <c r="W72" s="184"/>
      <c r="X72" s="184"/>
      <c r="Y72" s="184"/>
      <c r="Z72" s="184"/>
      <c r="AA72" s="184"/>
      <c r="AB72" s="184"/>
      <c r="AC72" s="184"/>
      <c r="AD72" s="184"/>
      <c r="AE72" s="184"/>
      <c r="AF72" s="184"/>
      <c r="AG72" s="184"/>
      <c r="AH72" s="184"/>
      <c r="AI72" s="184"/>
      <c r="AJ72" s="184"/>
      <c r="AK72" s="184"/>
      <c r="AL72" s="184"/>
      <c r="AM72" s="184"/>
      <c r="AN72" s="184"/>
      <c r="AO72" s="184"/>
      <c r="AP72" s="184"/>
      <c r="AQ72" s="184"/>
      <c r="AR72" s="184"/>
      <c r="AS72" s="184"/>
      <c r="AT72" s="184"/>
      <c r="AU72" s="184"/>
      <c r="AV72" s="184"/>
      <c r="AW72" s="184"/>
      <c r="AX72" s="96"/>
      <c r="AY72" s="22"/>
      <c r="AZ72" s="22"/>
      <c r="BA72" s="22"/>
      <c r="BB72" s="97"/>
      <c r="BC72" s="98"/>
      <c r="BD72" s="22"/>
      <c r="BE72" s="22"/>
      <c r="BF72" s="22"/>
      <c r="BG72" s="22"/>
      <c r="BH72" s="22"/>
      <c r="BI72" s="97"/>
      <c r="BJ72" s="98"/>
      <c r="BK72" s="22"/>
      <c r="BL72" s="22"/>
      <c r="BM72" s="22"/>
      <c r="BN72" s="22"/>
      <c r="BO72" s="97"/>
      <c r="BP72" s="99"/>
      <c r="BQ72" s="100"/>
      <c r="BR72" s="100"/>
      <c r="BS72" s="100"/>
      <c r="BT72" s="100"/>
      <c r="BU72" s="100"/>
      <c r="BV72" s="100"/>
      <c r="BW72" s="101"/>
      <c r="BX72" s="99"/>
      <c r="BY72" s="100"/>
      <c r="BZ72" s="100"/>
      <c r="CA72" s="100"/>
      <c r="CB72" s="100"/>
      <c r="CC72" s="100"/>
      <c r="CD72" s="100"/>
      <c r="CE72" s="101"/>
      <c r="CF72" s="99"/>
      <c r="CG72" s="100"/>
      <c r="CH72" s="100"/>
      <c r="CI72" s="100"/>
      <c r="CJ72" s="100"/>
      <c r="CK72" s="100"/>
      <c r="CL72" s="100"/>
      <c r="CM72" s="101"/>
      <c r="CN72" s="171"/>
      <c r="CO72" s="172"/>
      <c r="CP72" s="172"/>
      <c r="CQ72" s="172"/>
      <c r="CR72" s="172"/>
      <c r="CS72" s="172"/>
      <c r="CT72" s="172"/>
      <c r="CU72" s="173"/>
    </row>
    <row r="73" spans="1:99" x14ac:dyDescent="0.25">
      <c r="A73" s="186" t="s">
        <v>130</v>
      </c>
      <c r="B73" s="186"/>
      <c r="C73" s="186"/>
      <c r="D73" s="186"/>
      <c r="E73" s="186"/>
      <c r="F73" s="186"/>
      <c r="G73" s="186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43" t="s">
        <v>131</v>
      </c>
      <c r="AY73" s="44"/>
      <c r="AZ73" s="44"/>
      <c r="BA73" s="44"/>
      <c r="BB73" s="44"/>
      <c r="BC73" s="44" t="s">
        <v>125</v>
      </c>
      <c r="BD73" s="44"/>
      <c r="BE73" s="44"/>
      <c r="BF73" s="44"/>
      <c r="BG73" s="44"/>
      <c r="BH73" s="44"/>
      <c r="BI73" s="44"/>
      <c r="BJ73" s="44" t="s">
        <v>126</v>
      </c>
      <c r="BK73" s="44"/>
      <c r="BL73" s="44"/>
      <c r="BM73" s="44"/>
      <c r="BN73" s="44"/>
      <c r="BO73" s="44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181" t="s">
        <v>53</v>
      </c>
      <c r="CO73" s="181"/>
      <c r="CP73" s="181"/>
      <c r="CQ73" s="181"/>
      <c r="CR73" s="181"/>
      <c r="CS73" s="181"/>
      <c r="CT73" s="181"/>
      <c r="CU73" s="182"/>
    </row>
    <row r="74" spans="1:99" x14ac:dyDescent="0.25">
      <c r="A74" s="120" t="s">
        <v>132</v>
      </c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85"/>
      <c r="AX74" s="83" t="s">
        <v>133</v>
      </c>
      <c r="AY74" s="84"/>
      <c r="AZ74" s="84"/>
      <c r="BA74" s="84"/>
      <c r="BB74" s="85"/>
      <c r="BC74" s="86" t="s">
        <v>68</v>
      </c>
      <c r="BD74" s="84"/>
      <c r="BE74" s="84"/>
      <c r="BF74" s="84"/>
      <c r="BG74" s="84"/>
      <c r="BH74" s="84"/>
      <c r="BI74" s="85"/>
      <c r="BJ74" s="86"/>
      <c r="BK74" s="84"/>
      <c r="BL74" s="84"/>
      <c r="BM74" s="84"/>
      <c r="BN74" s="84"/>
      <c r="BO74" s="85"/>
      <c r="BP74" s="87"/>
      <c r="BQ74" s="88"/>
      <c r="BR74" s="88"/>
      <c r="BS74" s="88"/>
      <c r="BT74" s="88"/>
      <c r="BU74" s="88"/>
      <c r="BV74" s="88"/>
      <c r="BW74" s="89"/>
      <c r="BX74" s="87"/>
      <c r="BY74" s="88"/>
      <c r="BZ74" s="88"/>
      <c r="CA74" s="88"/>
      <c r="CB74" s="88"/>
      <c r="CC74" s="88"/>
      <c r="CD74" s="88"/>
      <c r="CE74" s="89"/>
      <c r="CF74" s="87"/>
      <c r="CG74" s="88"/>
      <c r="CH74" s="88"/>
      <c r="CI74" s="88"/>
      <c r="CJ74" s="88"/>
      <c r="CK74" s="88"/>
      <c r="CL74" s="88"/>
      <c r="CM74" s="89"/>
      <c r="CN74" s="165" t="s">
        <v>53</v>
      </c>
      <c r="CO74" s="166"/>
      <c r="CP74" s="166"/>
      <c r="CQ74" s="166"/>
      <c r="CR74" s="166"/>
      <c r="CS74" s="166"/>
      <c r="CT74" s="166"/>
      <c r="CU74" s="167"/>
    </row>
    <row r="75" spans="1:99" x14ac:dyDescent="0.25">
      <c r="A75" s="81" t="s">
        <v>134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96"/>
      <c r="AY75" s="22"/>
      <c r="AZ75" s="22"/>
      <c r="BA75" s="22"/>
      <c r="BB75" s="97"/>
      <c r="BC75" s="98"/>
      <c r="BD75" s="22"/>
      <c r="BE75" s="22"/>
      <c r="BF75" s="22"/>
      <c r="BG75" s="22"/>
      <c r="BH75" s="22"/>
      <c r="BI75" s="97"/>
      <c r="BJ75" s="98"/>
      <c r="BK75" s="22"/>
      <c r="BL75" s="22"/>
      <c r="BM75" s="22"/>
      <c r="BN75" s="22"/>
      <c r="BO75" s="97"/>
      <c r="BP75" s="99"/>
      <c r="BQ75" s="100"/>
      <c r="BR75" s="100"/>
      <c r="BS75" s="100"/>
      <c r="BT75" s="100"/>
      <c r="BU75" s="100"/>
      <c r="BV75" s="100"/>
      <c r="BW75" s="101"/>
      <c r="BX75" s="99"/>
      <c r="BY75" s="100"/>
      <c r="BZ75" s="100"/>
      <c r="CA75" s="100"/>
      <c r="CB75" s="100"/>
      <c r="CC75" s="100"/>
      <c r="CD75" s="100"/>
      <c r="CE75" s="101"/>
      <c r="CF75" s="99"/>
      <c r="CG75" s="100"/>
      <c r="CH75" s="100"/>
      <c r="CI75" s="100"/>
      <c r="CJ75" s="100"/>
      <c r="CK75" s="100"/>
      <c r="CL75" s="100"/>
      <c r="CM75" s="101"/>
      <c r="CN75" s="171"/>
      <c r="CO75" s="172"/>
      <c r="CP75" s="172"/>
      <c r="CQ75" s="172"/>
      <c r="CR75" s="172"/>
      <c r="CS75" s="172"/>
      <c r="CT75" s="172"/>
      <c r="CU75" s="173"/>
    </row>
    <row r="76" spans="1:99" x14ac:dyDescent="0.25">
      <c r="A76" s="120" t="s">
        <v>135</v>
      </c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N76" s="120"/>
      <c r="AO76" s="120"/>
      <c r="AP76" s="120"/>
      <c r="AQ76" s="120"/>
      <c r="AR76" s="120"/>
      <c r="AS76" s="120"/>
      <c r="AT76" s="120"/>
      <c r="AU76" s="120"/>
      <c r="AV76" s="120"/>
      <c r="AW76" s="185"/>
      <c r="AX76" s="83" t="s">
        <v>136</v>
      </c>
      <c r="AY76" s="84"/>
      <c r="AZ76" s="84"/>
      <c r="BA76" s="84"/>
      <c r="BB76" s="85"/>
      <c r="BC76" s="86" t="s">
        <v>137</v>
      </c>
      <c r="BD76" s="84"/>
      <c r="BE76" s="84"/>
      <c r="BF76" s="84"/>
      <c r="BG76" s="84"/>
      <c r="BH76" s="84"/>
      <c r="BI76" s="85"/>
      <c r="BJ76" s="86"/>
      <c r="BK76" s="84"/>
      <c r="BL76" s="84"/>
      <c r="BM76" s="84"/>
      <c r="BN76" s="84"/>
      <c r="BO76" s="85"/>
      <c r="BP76" s="87"/>
      <c r="BQ76" s="88"/>
      <c r="BR76" s="88"/>
      <c r="BS76" s="88"/>
      <c r="BT76" s="88"/>
      <c r="BU76" s="88"/>
      <c r="BV76" s="88"/>
      <c r="BW76" s="89"/>
      <c r="BX76" s="87"/>
      <c r="BY76" s="88"/>
      <c r="BZ76" s="88"/>
      <c r="CA76" s="88"/>
      <c r="CB76" s="88"/>
      <c r="CC76" s="88"/>
      <c r="CD76" s="88"/>
      <c r="CE76" s="89"/>
      <c r="CF76" s="87"/>
      <c r="CG76" s="88"/>
      <c r="CH76" s="88"/>
      <c r="CI76" s="88"/>
      <c r="CJ76" s="88"/>
      <c r="CK76" s="88"/>
      <c r="CL76" s="88"/>
      <c r="CM76" s="89"/>
      <c r="CN76" s="165" t="s">
        <v>53</v>
      </c>
      <c r="CO76" s="166"/>
      <c r="CP76" s="166"/>
      <c r="CQ76" s="166"/>
      <c r="CR76" s="166"/>
      <c r="CS76" s="166"/>
      <c r="CT76" s="166"/>
      <c r="CU76" s="167"/>
    </row>
    <row r="77" spans="1:99" x14ac:dyDescent="0.25">
      <c r="A77" s="81" t="s">
        <v>138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96"/>
      <c r="AY77" s="22"/>
      <c r="AZ77" s="22"/>
      <c r="BA77" s="22"/>
      <c r="BB77" s="97"/>
      <c r="BC77" s="98"/>
      <c r="BD77" s="22"/>
      <c r="BE77" s="22"/>
      <c r="BF77" s="22"/>
      <c r="BG77" s="22"/>
      <c r="BH77" s="22"/>
      <c r="BI77" s="97"/>
      <c r="BJ77" s="98"/>
      <c r="BK77" s="22"/>
      <c r="BL77" s="22"/>
      <c r="BM77" s="22"/>
      <c r="BN77" s="22"/>
      <c r="BO77" s="97"/>
      <c r="BP77" s="99"/>
      <c r="BQ77" s="100"/>
      <c r="BR77" s="100"/>
      <c r="BS77" s="100"/>
      <c r="BT77" s="100"/>
      <c r="BU77" s="100"/>
      <c r="BV77" s="100"/>
      <c r="BW77" s="101"/>
      <c r="BX77" s="99"/>
      <c r="BY77" s="100"/>
      <c r="BZ77" s="100"/>
      <c r="CA77" s="100"/>
      <c r="CB77" s="100"/>
      <c r="CC77" s="100"/>
      <c r="CD77" s="100"/>
      <c r="CE77" s="101"/>
      <c r="CF77" s="99"/>
      <c r="CG77" s="100"/>
      <c r="CH77" s="100"/>
      <c r="CI77" s="100"/>
      <c r="CJ77" s="100"/>
      <c r="CK77" s="100"/>
      <c r="CL77" s="100"/>
      <c r="CM77" s="101"/>
      <c r="CN77" s="171"/>
      <c r="CO77" s="172"/>
      <c r="CP77" s="172"/>
      <c r="CQ77" s="172"/>
      <c r="CR77" s="172"/>
      <c r="CS77" s="172"/>
      <c r="CT77" s="172"/>
      <c r="CU77" s="173"/>
    </row>
    <row r="78" spans="1:99" x14ac:dyDescent="0.25">
      <c r="A78" s="120" t="s">
        <v>139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20"/>
      <c r="AL78" s="120"/>
      <c r="AM78" s="120"/>
      <c r="AN78" s="120"/>
      <c r="AO78" s="120"/>
      <c r="AP78" s="120"/>
      <c r="AQ78" s="120"/>
      <c r="AR78" s="120"/>
      <c r="AS78" s="120"/>
      <c r="AT78" s="120"/>
      <c r="AU78" s="120"/>
      <c r="AV78" s="120"/>
      <c r="AW78" s="185"/>
      <c r="AX78" s="83" t="s">
        <v>140</v>
      </c>
      <c r="AY78" s="84"/>
      <c r="AZ78" s="84"/>
      <c r="BA78" s="84"/>
      <c r="BB78" s="85"/>
      <c r="BC78" s="86" t="s">
        <v>141</v>
      </c>
      <c r="BD78" s="84"/>
      <c r="BE78" s="84"/>
      <c r="BF78" s="84"/>
      <c r="BG78" s="84"/>
      <c r="BH78" s="84"/>
      <c r="BI78" s="85"/>
      <c r="BJ78" s="86"/>
      <c r="BK78" s="84"/>
      <c r="BL78" s="84"/>
      <c r="BM78" s="84"/>
      <c r="BN78" s="84"/>
      <c r="BO78" s="85"/>
      <c r="BP78" s="87"/>
      <c r="BQ78" s="88"/>
      <c r="BR78" s="88"/>
      <c r="BS78" s="88"/>
      <c r="BT78" s="88"/>
      <c r="BU78" s="88"/>
      <c r="BV78" s="88"/>
      <c r="BW78" s="89"/>
      <c r="BX78" s="87"/>
      <c r="BY78" s="88"/>
      <c r="BZ78" s="88"/>
      <c r="CA78" s="88"/>
      <c r="CB78" s="88"/>
      <c r="CC78" s="88"/>
      <c r="CD78" s="88"/>
      <c r="CE78" s="89"/>
      <c r="CF78" s="87"/>
      <c r="CG78" s="88"/>
      <c r="CH78" s="88"/>
      <c r="CI78" s="88"/>
      <c r="CJ78" s="88"/>
      <c r="CK78" s="88"/>
      <c r="CL78" s="88"/>
      <c r="CM78" s="89"/>
      <c r="CN78" s="165" t="s">
        <v>53</v>
      </c>
      <c r="CO78" s="166"/>
      <c r="CP78" s="166"/>
      <c r="CQ78" s="166"/>
      <c r="CR78" s="166"/>
      <c r="CS78" s="166"/>
      <c r="CT78" s="166"/>
      <c r="CU78" s="167"/>
    </row>
    <row r="79" spans="1:99" x14ac:dyDescent="0.25">
      <c r="A79" s="81" t="s">
        <v>134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96"/>
      <c r="AY79" s="22"/>
      <c r="AZ79" s="22"/>
      <c r="BA79" s="22"/>
      <c r="BB79" s="97"/>
      <c r="BC79" s="98"/>
      <c r="BD79" s="22"/>
      <c r="BE79" s="22"/>
      <c r="BF79" s="22"/>
      <c r="BG79" s="22"/>
      <c r="BH79" s="22"/>
      <c r="BI79" s="97"/>
      <c r="BJ79" s="98"/>
      <c r="BK79" s="22"/>
      <c r="BL79" s="22"/>
      <c r="BM79" s="22"/>
      <c r="BN79" s="22"/>
      <c r="BO79" s="97"/>
      <c r="BP79" s="99"/>
      <c r="BQ79" s="100"/>
      <c r="BR79" s="100"/>
      <c r="BS79" s="100"/>
      <c r="BT79" s="100"/>
      <c r="BU79" s="100"/>
      <c r="BV79" s="100"/>
      <c r="BW79" s="101"/>
      <c r="BX79" s="99"/>
      <c r="BY79" s="100"/>
      <c r="BZ79" s="100"/>
      <c r="CA79" s="100"/>
      <c r="CB79" s="100"/>
      <c r="CC79" s="100"/>
      <c r="CD79" s="100"/>
      <c r="CE79" s="101"/>
      <c r="CF79" s="99"/>
      <c r="CG79" s="100"/>
      <c r="CH79" s="100"/>
      <c r="CI79" s="100"/>
      <c r="CJ79" s="100"/>
      <c r="CK79" s="100"/>
      <c r="CL79" s="100"/>
      <c r="CM79" s="101"/>
      <c r="CN79" s="171"/>
      <c r="CO79" s="172"/>
      <c r="CP79" s="172"/>
      <c r="CQ79" s="172"/>
      <c r="CR79" s="172"/>
      <c r="CS79" s="172"/>
      <c r="CT79" s="172"/>
      <c r="CU79" s="173"/>
    </row>
    <row r="80" spans="1:99" x14ac:dyDescent="0.25">
      <c r="A80" s="113" t="s">
        <v>142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4"/>
      <c r="AD80" s="114"/>
      <c r="AE80" s="114"/>
      <c r="AF80" s="114"/>
      <c r="AG80" s="114"/>
      <c r="AH80" s="114"/>
      <c r="AI80" s="114"/>
      <c r="AJ80" s="114"/>
      <c r="AK80" s="114"/>
      <c r="AL80" s="114"/>
      <c r="AM80" s="114"/>
      <c r="AN80" s="114"/>
      <c r="AO80" s="114"/>
      <c r="AP80" s="114"/>
      <c r="AQ80" s="114"/>
      <c r="AR80" s="114"/>
      <c r="AS80" s="114"/>
      <c r="AT80" s="114"/>
      <c r="AU80" s="114"/>
      <c r="AV80" s="114"/>
      <c r="AW80" s="115"/>
      <c r="AX80" s="83" t="s">
        <v>143</v>
      </c>
      <c r="AY80" s="84"/>
      <c r="AZ80" s="84"/>
      <c r="BA80" s="84"/>
      <c r="BB80" s="85"/>
      <c r="BC80" s="86" t="s">
        <v>144</v>
      </c>
      <c r="BD80" s="84"/>
      <c r="BE80" s="84"/>
      <c r="BF80" s="84"/>
      <c r="BG80" s="84"/>
      <c r="BH80" s="84"/>
      <c r="BI80" s="85"/>
      <c r="BJ80" s="86"/>
      <c r="BK80" s="84"/>
      <c r="BL80" s="84"/>
      <c r="BM80" s="84"/>
      <c r="BN80" s="84"/>
      <c r="BO80" s="85"/>
      <c r="BP80" s="87"/>
      <c r="BQ80" s="88"/>
      <c r="BR80" s="88"/>
      <c r="BS80" s="88"/>
      <c r="BT80" s="88"/>
      <c r="BU80" s="88"/>
      <c r="BV80" s="88"/>
      <c r="BW80" s="89"/>
      <c r="BX80" s="87"/>
      <c r="BY80" s="88"/>
      <c r="BZ80" s="88"/>
      <c r="CA80" s="88"/>
      <c r="CB80" s="88"/>
      <c r="CC80" s="88"/>
      <c r="CD80" s="88"/>
      <c r="CE80" s="89"/>
      <c r="CF80" s="87"/>
      <c r="CG80" s="88"/>
      <c r="CH80" s="88"/>
      <c r="CI80" s="88"/>
      <c r="CJ80" s="88"/>
      <c r="CK80" s="88"/>
      <c r="CL80" s="88"/>
      <c r="CM80" s="89"/>
      <c r="CN80" s="165" t="s">
        <v>53</v>
      </c>
      <c r="CO80" s="166"/>
      <c r="CP80" s="166"/>
      <c r="CQ80" s="166"/>
      <c r="CR80" s="166"/>
      <c r="CS80" s="166"/>
      <c r="CT80" s="166"/>
      <c r="CU80" s="167"/>
    </row>
    <row r="81" spans="1:99" x14ac:dyDescent="0.25">
      <c r="A81" s="81" t="s">
        <v>145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96"/>
      <c r="AY81" s="22"/>
      <c r="AZ81" s="22"/>
      <c r="BA81" s="22"/>
      <c r="BB81" s="97"/>
      <c r="BC81" s="98"/>
      <c r="BD81" s="22"/>
      <c r="BE81" s="22"/>
      <c r="BF81" s="22"/>
      <c r="BG81" s="22"/>
      <c r="BH81" s="22"/>
      <c r="BI81" s="97"/>
      <c r="BJ81" s="98"/>
      <c r="BK81" s="22"/>
      <c r="BL81" s="22"/>
      <c r="BM81" s="22"/>
      <c r="BN81" s="22"/>
      <c r="BO81" s="97"/>
      <c r="BP81" s="99"/>
      <c r="BQ81" s="100"/>
      <c r="BR81" s="100"/>
      <c r="BS81" s="100"/>
      <c r="BT81" s="100"/>
      <c r="BU81" s="100"/>
      <c r="BV81" s="100"/>
      <c r="BW81" s="101"/>
      <c r="BX81" s="99"/>
      <c r="BY81" s="100"/>
      <c r="BZ81" s="100"/>
      <c r="CA81" s="100"/>
      <c r="CB81" s="100"/>
      <c r="CC81" s="100"/>
      <c r="CD81" s="100"/>
      <c r="CE81" s="101"/>
      <c r="CF81" s="99"/>
      <c r="CG81" s="100"/>
      <c r="CH81" s="100"/>
      <c r="CI81" s="100"/>
      <c r="CJ81" s="100"/>
      <c r="CK81" s="100"/>
      <c r="CL81" s="100"/>
      <c r="CM81" s="101"/>
      <c r="CN81" s="171"/>
      <c r="CO81" s="172"/>
      <c r="CP81" s="172"/>
      <c r="CQ81" s="172"/>
      <c r="CR81" s="172"/>
      <c r="CS81" s="172"/>
      <c r="CT81" s="172"/>
      <c r="CU81" s="173"/>
    </row>
    <row r="82" spans="1:99" x14ac:dyDescent="0.25">
      <c r="A82" s="183" t="s">
        <v>59</v>
      </c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83"/>
      <c r="R82" s="183"/>
      <c r="S82" s="183"/>
      <c r="T82" s="183"/>
      <c r="U82" s="183"/>
      <c r="V82" s="183"/>
      <c r="W82" s="183"/>
      <c r="X82" s="183"/>
      <c r="Y82" s="183"/>
      <c r="Z82" s="183"/>
      <c r="AA82" s="183"/>
      <c r="AB82" s="183"/>
      <c r="AC82" s="183"/>
      <c r="AD82" s="183"/>
      <c r="AE82" s="183"/>
      <c r="AF82" s="183"/>
      <c r="AG82" s="183"/>
      <c r="AH82" s="183"/>
      <c r="AI82" s="183"/>
      <c r="AJ82" s="183"/>
      <c r="AK82" s="183"/>
      <c r="AL82" s="183"/>
      <c r="AM82" s="183"/>
      <c r="AN82" s="183"/>
      <c r="AO82" s="183"/>
      <c r="AP82" s="183"/>
      <c r="AQ82" s="183"/>
      <c r="AR82" s="183"/>
      <c r="AS82" s="183"/>
      <c r="AT82" s="183"/>
      <c r="AU82" s="183"/>
      <c r="AV82" s="183"/>
      <c r="AW82" s="183"/>
      <c r="AX82" s="83" t="s">
        <v>146</v>
      </c>
      <c r="AY82" s="84"/>
      <c r="AZ82" s="84"/>
      <c r="BA82" s="84"/>
      <c r="BB82" s="85"/>
      <c r="BC82" s="86" t="s">
        <v>144</v>
      </c>
      <c r="BD82" s="84"/>
      <c r="BE82" s="84"/>
      <c r="BF82" s="84"/>
      <c r="BG82" s="84"/>
      <c r="BH82" s="84"/>
      <c r="BI82" s="85"/>
      <c r="BJ82" s="86"/>
      <c r="BK82" s="84"/>
      <c r="BL82" s="84"/>
      <c r="BM82" s="84"/>
      <c r="BN82" s="84"/>
      <c r="BO82" s="85"/>
      <c r="BP82" s="87"/>
      <c r="BQ82" s="88"/>
      <c r="BR82" s="88"/>
      <c r="BS82" s="88"/>
      <c r="BT82" s="88"/>
      <c r="BU82" s="88"/>
      <c r="BV82" s="88"/>
      <c r="BW82" s="89"/>
      <c r="BX82" s="87"/>
      <c r="BY82" s="88"/>
      <c r="BZ82" s="88"/>
      <c r="CA82" s="88"/>
      <c r="CB82" s="88"/>
      <c r="CC82" s="88"/>
      <c r="CD82" s="88"/>
      <c r="CE82" s="89"/>
      <c r="CF82" s="87"/>
      <c r="CG82" s="88"/>
      <c r="CH82" s="88"/>
      <c r="CI82" s="88"/>
      <c r="CJ82" s="88"/>
      <c r="CK82" s="88"/>
      <c r="CL82" s="88"/>
      <c r="CM82" s="89"/>
      <c r="CN82" s="165" t="s">
        <v>53</v>
      </c>
      <c r="CO82" s="166"/>
      <c r="CP82" s="166"/>
      <c r="CQ82" s="166"/>
      <c r="CR82" s="166"/>
      <c r="CS82" s="166"/>
      <c r="CT82" s="166"/>
      <c r="CU82" s="167"/>
    </row>
    <row r="83" spans="1:99" x14ac:dyDescent="0.25">
      <c r="A83" s="184" t="s">
        <v>147</v>
      </c>
      <c r="B83" s="184"/>
      <c r="C83" s="184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4"/>
      <c r="T83" s="184"/>
      <c r="U83" s="184"/>
      <c r="V83" s="184"/>
      <c r="W83" s="184"/>
      <c r="X83" s="184"/>
      <c r="Y83" s="184"/>
      <c r="Z83" s="184"/>
      <c r="AA83" s="184"/>
      <c r="AB83" s="184"/>
      <c r="AC83" s="184"/>
      <c r="AD83" s="184"/>
      <c r="AE83" s="184"/>
      <c r="AF83" s="184"/>
      <c r="AG83" s="184"/>
      <c r="AH83" s="184"/>
      <c r="AI83" s="184"/>
      <c r="AJ83" s="184"/>
      <c r="AK83" s="184"/>
      <c r="AL83" s="184"/>
      <c r="AM83" s="184"/>
      <c r="AN83" s="184"/>
      <c r="AO83" s="184"/>
      <c r="AP83" s="184"/>
      <c r="AQ83" s="184"/>
      <c r="AR83" s="184"/>
      <c r="AS83" s="184"/>
      <c r="AT83" s="184"/>
      <c r="AU83" s="184"/>
      <c r="AV83" s="184"/>
      <c r="AW83" s="184"/>
      <c r="AX83" s="96"/>
      <c r="AY83" s="22"/>
      <c r="AZ83" s="22"/>
      <c r="BA83" s="22"/>
      <c r="BB83" s="97"/>
      <c r="BC83" s="98"/>
      <c r="BD83" s="22"/>
      <c r="BE83" s="22"/>
      <c r="BF83" s="22"/>
      <c r="BG83" s="22"/>
      <c r="BH83" s="22"/>
      <c r="BI83" s="97"/>
      <c r="BJ83" s="98"/>
      <c r="BK83" s="22"/>
      <c r="BL83" s="22"/>
      <c r="BM83" s="22"/>
      <c r="BN83" s="22"/>
      <c r="BO83" s="97"/>
      <c r="BP83" s="99"/>
      <c r="BQ83" s="100"/>
      <c r="BR83" s="100"/>
      <c r="BS83" s="100"/>
      <c r="BT83" s="100"/>
      <c r="BU83" s="100"/>
      <c r="BV83" s="100"/>
      <c r="BW83" s="101"/>
      <c r="BX83" s="99"/>
      <c r="BY83" s="100"/>
      <c r="BZ83" s="100"/>
      <c r="CA83" s="100"/>
      <c r="CB83" s="100"/>
      <c r="CC83" s="100"/>
      <c r="CD83" s="100"/>
      <c r="CE83" s="101"/>
      <c r="CF83" s="99"/>
      <c r="CG83" s="100"/>
      <c r="CH83" s="100"/>
      <c r="CI83" s="100"/>
      <c r="CJ83" s="100"/>
      <c r="CK83" s="100"/>
      <c r="CL83" s="100"/>
      <c r="CM83" s="101"/>
      <c r="CN83" s="171"/>
      <c r="CO83" s="172"/>
      <c r="CP83" s="172"/>
      <c r="CQ83" s="172"/>
      <c r="CR83" s="172"/>
      <c r="CS83" s="172"/>
      <c r="CT83" s="172"/>
      <c r="CU83" s="173"/>
    </row>
    <row r="84" spans="1:99" x14ac:dyDescent="0.25">
      <c r="A84" s="150" t="s">
        <v>148</v>
      </c>
      <c r="B84" s="150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150"/>
      <c r="AU84" s="150"/>
      <c r="AV84" s="150"/>
      <c r="AW84" s="150"/>
      <c r="AX84" s="43" t="s">
        <v>149</v>
      </c>
      <c r="AY84" s="44"/>
      <c r="AZ84" s="44"/>
      <c r="BA84" s="44"/>
      <c r="BB84" s="44"/>
      <c r="BC84" s="44" t="s">
        <v>150</v>
      </c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181" t="s">
        <v>53</v>
      </c>
      <c r="CO84" s="181"/>
      <c r="CP84" s="181"/>
      <c r="CQ84" s="181"/>
      <c r="CR84" s="181"/>
      <c r="CS84" s="181"/>
      <c r="CT84" s="181"/>
      <c r="CU84" s="182"/>
    </row>
    <row r="85" spans="1:99" x14ac:dyDescent="0.25">
      <c r="A85" s="120" t="s">
        <v>59</v>
      </c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0"/>
      <c r="AS85" s="120"/>
      <c r="AT85" s="120"/>
      <c r="AU85" s="120"/>
      <c r="AV85" s="120"/>
      <c r="AW85" s="120"/>
      <c r="AX85" s="83" t="s">
        <v>151</v>
      </c>
      <c r="AY85" s="84"/>
      <c r="AZ85" s="84"/>
      <c r="BA85" s="84"/>
      <c r="BB85" s="85"/>
      <c r="BC85" s="86" t="s">
        <v>152</v>
      </c>
      <c r="BD85" s="84"/>
      <c r="BE85" s="84"/>
      <c r="BF85" s="84"/>
      <c r="BG85" s="84"/>
      <c r="BH85" s="84"/>
      <c r="BI85" s="85"/>
      <c r="BJ85" s="86"/>
      <c r="BK85" s="84"/>
      <c r="BL85" s="84"/>
      <c r="BM85" s="84"/>
      <c r="BN85" s="84"/>
      <c r="BO85" s="85"/>
      <c r="BP85" s="87"/>
      <c r="BQ85" s="88"/>
      <c r="BR85" s="88"/>
      <c r="BS85" s="88"/>
      <c r="BT85" s="88"/>
      <c r="BU85" s="88"/>
      <c r="BV85" s="88"/>
      <c r="BW85" s="89"/>
      <c r="BX85" s="87"/>
      <c r="BY85" s="88"/>
      <c r="BZ85" s="88"/>
      <c r="CA85" s="88"/>
      <c r="CB85" s="88"/>
      <c r="CC85" s="88"/>
      <c r="CD85" s="88"/>
      <c r="CE85" s="89"/>
      <c r="CF85" s="87"/>
      <c r="CG85" s="88"/>
      <c r="CH85" s="88"/>
      <c r="CI85" s="88"/>
      <c r="CJ85" s="88"/>
      <c r="CK85" s="88"/>
      <c r="CL85" s="88"/>
      <c r="CM85" s="89"/>
      <c r="CN85" s="165" t="s">
        <v>53</v>
      </c>
      <c r="CO85" s="166"/>
      <c r="CP85" s="166"/>
      <c r="CQ85" s="166"/>
      <c r="CR85" s="166"/>
      <c r="CS85" s="166"/>
      <c r="CT85" s="166"/>
      <c r="CU85" s="167"/>
    </row>
    <row r="86" spans="1:99" x14ac:dyDescent="0.25">
      <c r="A86" s="112" t="s">
        <v>153</v>
      </c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  <c r="AQ86" s="112"/>
      <c r="AR86" s="112"/>
      <c r="AS86" s="112"/>
      <c r="AT86" s="112"/>
      <c r="AU86" s="112"/>
      <c r="AV86" s="112"/>
      <c r="AW86" s="146"/>
      <c r="AX86" s="116"/>
      <c r="AY86" s="117"/>
      <c r="AZ86" s="117"/>
      <c r="BA86" s="117"/>
      <c r="BB86" s="118"/>
      <c r="BC86" s="119"/>
      <c r="BD86" s="117"/>
      <c r="BE86" s="117"/>
      <c r="BF86" s="117"/>
      <c r="BG86" s="117"/>
      <c r="BH86" s="117"/>
      <c r="BI86" s="118"/>
      <c r="BJ86" s="119"/>
      <c r="BK86" s="117"/>
      <c r="BL86" s="117"/>
      <c r="BM86" s="117"/>
      <c r="BN86" s="117"/>
      <c r="BO86" s="118"/>
      <c r="BP86" s="143"/>
      <c r="BQ86" s="144"/>
      <c r="BR86" s="144"/>
      <c r="BS86" s="144"/>
      <c r="BT86" s="144"/>
      <c r="BU86" s="144"/>
      <c r="BV86" s="144"/>
      <c r="BW86" s="145"/>
      <c r="BX86" s="143"/>
      <c r="BY86" s="144"/>
      <c r="BZ86" s="144"/>
      <c r="CA86" s="144"/>
      <c r="CB86" s="144"/>
      <c r="CC86" s="144"/>
      <c r="CD86" s="144"/>
      <c r="CE86" s="145"/>
      <c r="CF86" s="143"/>
      <c r="CG86" s="144"/>
      <c r="CH86" s="144"/>
      <c r="CI86" s="144"/>
      <c r="CJ86" s="144"/>
      <c r="CK86" s="144"/>
      <c r="CL86" s="144"/>
      <c r="CM86" s="145"/>
      <c r="CN86" s="168"/>
      <c r="CO86" s="169"/>
      <c r="CP86" s="169"/>
      <c r="CQ86" s="169"/>
      <c r="CR86" s="169"/>
      <c r="CS86" s="169"/>
      <c r="CT86" s="169"/>
      <c r="CU86" s="170"/>
    </row>
    <row r="87" spans="1:99" x14ac:dyDescent="0.25">
      <c r="A87" s="81" t="s">
        <v>154</v>
      </c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96"/>
      <c r="AY87" s="22"/>
      <c r="AZ87" s="22"/>
      <c r="BA87" s="22"/>
      <c r="BB87" s="97"/>
      <c r="BC87" s="98"/>
      <c r="BD87" s="22"/>
      <c r="BE87" s="22"/>
      <c r="BF87" s="22"/>
      <c r="BG87" s="22"/>
      <c r="BH87" s="22"/>
      <c r="BI87" s="97"/>
      <c r="BJ87" s="98"/>
      <c r="BK87" s="22"/>
      <c r="BL87" s="22"/>
      <c r="BM87" s="22"/>
      <c r="BN87" s="22"/>
      <c r="BO87" s="97"/>
      <c r="BP87" s="99"/>
      <c r="BQ87" s="100"/>
      <c r="BR87" s="100"/>
      <c r="BS87" s="100"/>
      <c r="BT87" s="100"/>
      <c r="BU87" s="100"/>
      <c r="BV87" s="100"/>
      <c r="BW87" s="101"/>
      <c r="BX87" s="99"/>
      <c r="BY87" s="100"/>
      <c r="BZ87" s="100"/>
      <c r="CA87" s="100"/>
      <c r="CB87" s="100"/>
      <c r="CC87" s="100"/>
      <c r="CD87" s="100"/>
      <c r="CE87" s="101"/>
      <c r="CF87" s="99"/>
      <c r="CG87" s="100"/>
      <c r="CH87" s="100"/>
      <c r="CI87" s="100"/>
      <c r="CJ87" s="100"/>
      <c r="CK87" s="100"/>
      <c r="CL87" s="100"/>
      <c r="CM87" s="101"/>
      <c r="CN87" s="171"/>
      <c r="CO87" s="172"/>
      <c r="CP87" s="172"/>
      <c r="CQ87" s="172"/>
      <c r="CR87" s="172"/>
      <c r="CS87" s="172"/>
      <c r="CT87" s="172"/>
      <c r="CU87" s="173"/>
    </row>
    <row r="88" spans="1:99" x14ac:dyDescent="0.25">
      <c r="A88" s="183" t="s">
        <v>102</v>
      </c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3"/>
      <c r="Q88" s="183"/>
      <c r="R88" s="183"/>
      <c r="S88" s="183"/>
      <c r="T88" s="183"/>
      <c r="U88" s="183"/>
      <c r="V88" s="183"/>
      <c r="W88" s="183"/>
      <c r="X88" s="183"/>
      <c r="Y88" s="183"/>
      <c r="Z88" s="183"/>
      <c r="AA88" s="183"/>
      <c r="AB88" s="183"/>
      <c r="AC88" s="183"/>
      <c r="AD88" s="183"/>
      <c r="AE88" s="183"/>
      <c r="AF88" s="183"/>
      <c r="AG88" s="183"/>
      <c r="AH88" s="183"/>
      <c r="AI88" s="183"/>
      <c r="AJ88" s="183"/>
      <c r="AK88" s="183"/>
      <c r="AL88" s="183"/>
      <c r="AM88" s="183"/>
      <c r="AN88" s="183"/>
      <c r="AO88" s="183"/>
      <c r="AP88" s="183"/>
      <c r="AQ88" s="183"/>
      <c r="AR88" s="183"/>
      <c r="AS88" s="183"/>
      <c r="AT88" s="183"/>
      <c r="AU88" s="183"/>
      <c r="AV88" s="183"/>
      <c r="AW88" s="183"/>
      <c r="AX88" s="83" t="s">
        <v>155</v>
      </c>
      <c r="AY88" s="84"/>
      <c r="AZ88" s="84"/>
      <c r="BA88" s="84"/>
      <c r="BB88" s="85"/>
      <c r="BC88" s="86" t="s">
        <v>156</v>
      </c>
      <c r="BD88" s="84"/>
      <c r="BE88" s="84"/>
      <c r="BF88" s="84"/>
      <c r="BG88" s="84"/>
      <c r="BH88" s="84"/>
      <c r="BI88" s="85"/>
      <c r="BJ88" s="86"/>
      <c r="BK88" s="84"/>
      <c r="BL88" s="84"/>
      <c r="BM88" s="84"/>
      <c r="BN88" s="84"/>
      <c r="BO88" s="85"/>
      <c r="BP88" s="87"/>
      <c r="BQ88" s="88"/>
      <c r="BR88" s="88"/>
      <c r="BS88" s="88"/>
      <c r="BT88" s="88"/>
      <c r="BU88" s="88"/>
      <c r="BV88" s="88"/>
      <c r="BW88" s="89"/>
      <c r="BX88" s="87"/>
      <c r="BY88" s="88"/>
      <c r="BZ88" s="88"/>
      <c r="CA88" s="88"/>
      <c r="CB88" s="88"/>
      <c r="CC88" s="88"/>
      <c r="CD88" s="88"/>
      <c r="CE88" s="89"/>
      <c r="CF88" s="87"/>
      <c r="CG88" s="88"/>
      <c r="CH88" s="88"/>
      <c r="CI88" s="88"/>
      <c r="CJ88" s="88"/>
      <c r="CK88" s="88"/>
      <c r="CL88" s="88"/>
      <c r="CM88" s="89"/>
      <c r="CN88" s="165" t="s">
        <v>53</v>
      </c>
      <c r="CO88" s="166"/>
      <c r="CP88" s="166"/>
      <c r="CQ88" s="166"/>
      <c r="CR88" s="166"/>
      <c r="CS88" s="166"/>
      <c r="CT88" s="166"/>
      <c r="CU88" s="167"/>
    </row>
    <row r="89" spans="1:99" x14ac:dyDescent="0.25">
      <c r="A89" s="187" t="s">
        <v>157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  <c r="AA89" s="187"/>
      <c r="AB89" s="187"/>
      <c r="AC89" s="187"/>
      <c r="AD89" s="187"/>
      <c r="AE89" s="187"/>
      <c r="AF89" s="187"/>
      <c r="AG89" s="187"/>
      <c r="AH89" s="187"/>
      <c r="AI89" s="187"/>
      <c r="AJ89" s="187"/>
      <c r="AK89" s="187"/>
      <c r="AL89" s="187"/>
      <c r="AM89" s="187"/>
      <c r="AN89" s="187"/>
      <c r="AO89" s="187"/>
      <c r="AP89" s="187"/>
      <c r="AQ89" s="187"/>
      <c r="AR89" s="187"/>
      <c r="AS89" s="187"/>
      <c r="AT89" s="187"/>
      <c r="AU89" s="187"/>
      <c r="AV89" s="187"/>
      <c r="AW89" s="187"/>
      <c r="AX89" s="116"/>
      <c r="AY89" s="117"/>
      <c r="AZ89" s="117"/>
      <c r="BA89" s="117"/>
      <c r="BB89" s="118"/>
      <c r="BC89" s="119"/>
      <c r="BD89" s="117"/>
      <c r="BE89" s="117"/>
      <c r="BF89" s="117"/>
      <c r="BG89" s="117"/>
      <c r="BH89" s="117"/>
      <c r="BI89" s="118"/>
      <c r="BJ89" s="119"/>
      <c r="BK89" s="117"/>
      <c r="BL89" s="117"/>
      <c r="BM89" s="117"/>
      <c r="BN89" s="117"/>
      <c r="BO89" s="118"/>
      <c r="BP89" s="143"/>
      <c r="BQ89" s="144"/>
      <c r="BR89" s="144"/>
      <c r="BS89" s="144"/>
      <c r="BT89" s="144"/>
      <c r="BU89" s="144"/>
      <c r="BV89" s="144"/>
      <c r="BW89" s="145"/>
      <c r="BX89" s="143"/>
      <c r="BY89" s="144"/>
      <c r="BZ89" s="144"/>
      <c r="CA89" s="144"/>
      <c r="CB89" s="144"/>
      <c r="CC89" s="144"/>
      <c r="CD89" s="144"/>
      <c r="CE89" s="145"/>
      <c r="CF89" s="143"/>
      <c r="CG89" s="144"/>
      <c r="CH89" s="144"/>
      <c r="CI89" s="144"/>
      <c r="CJ89" s="144"/>
      <c r="CK89" s="144"/>
      <c r="CL89" s="144"/>
      <c r="CM89" s="145"/>
      <c r="CN89" s="168"/>
      <c r="CO89" s="169"/>
      <c r="CP89" s="169"/>
      <c r="CQ89" s="169"/>
      <c r="CR89" s="169"/>
      <c r="CS89" s="169"/>
      <c r="CT89" s="169"/>
      <c r="CU89" s="170"/>
    </row>
    <row r="90" spans="1:99" x14ac:dyDescent="0.25">
      <c r="A90" s="184" t="s">
        <v>158</v>
      </c>
      <c r="B90" s="184"/>
      <c r="C90" s="184"/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184"/>
      <c r="U90" s="184"/>
      <c r="V90" s="184"/>
      <c r="W90" s="184"/>
      <c r="X90" s="184"/>
      <c r="Y90" s="184"/>
      <c r="Z90" s="184"/>
      <c r="AA90" s="184"/>
      <c r="AB90" s="184"/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184"/>
      <c r="AR90" s="184"/>
      <c r="AS90" s="184"/>
      <c r="AT90" s="184"/>
      <c r="AU90" s="184"/>
      <c r="AV90" s="184"/>
      <c r="AW90" s="184"/>
      <c r="AX90" s="96"/>
      <c r="AY90" s="22"/>
      <c r="AZ90" s="22"/>
      <c r="BA90" s="22"/>
      <c r="BB90" s="97"/>
      <c r="BC90" s="98"/>
      <c r="BD90" s="22"/>
      <c r="BE90" s="22"/>
      <c r="BF90" s="22"/>
      <c r="BG90" s="22"/>
      <c r="BH90" s="22"/>
      <c r="BI90" s="97"/>
      <c r="BJ90" s="98"/>
      <c r="BK90" s="22"/>
      <c r="BL90" s="22"/>
      <c r="BM90" s="22"/>
      <c r="BN90" s="22"/>
      <c r="BO90" s="97"/>
      <c r="BP90" s="99"/>
      <c r="BQ90" s="100"/>
      <c r="BR90" s="100"/>
      <c r="BS90" s="100"/>
      <c r="BT90" s="100"/>
      <c r="BU90" s="100"/>
      <c r="BV90" s="100"/>
      <c r="BW90" s="101"/>
      <c r="BX90" s="99"/>
      <c r="BY90" s="100"/>
      <c r="BZ90" s="100"/>
      <c r="CA90" s="100"/>
      <c r="CB90" s="100"/>
      <c r="CC90" s="100"/>
      <c r="CD90" s="100"/>
      <c r="CE90" s="101"/>
      <c r="CF90" s="99"/>
      <c r="CG90" s="100"/>
      <c r="CH90" s="100"/>
      <c r="CI90" s="100"/>
      <c r="CJ90" s="100"/>
      <c r="CK90" s="100"/>
      <c r="CL90" s="100"/>
      <c r="CM90" s="101"/>
      <c r="CN90" s="171"/>
      <c r="CO90" s="172"/>
      <c r="CP90" s="172"/>
      <c r="CQ90" s="172"/>
      <c r="CR90" s="172"/>
      <c r="CS90" s="172"/>
      <c r="CT90" s="172"/>
      <c r="CU90" s="173"/>
    </row>
    <row r="91" spans="1:99" x14ac:dyDescent="0.25">
      <c r="A91" s="120" t="s">
        <v>159</v>
      </c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20"/>
      <c r="AL91" s="120"/>
      <c r="AM91" s="120"/>
      <c r="AN91" s="120"/>
      <c r="AO91" s="120"/>
      <c r="AP91" s="120"/>
      <c r="AQ91" s="120"/>
      <c r="AR91" s="120"/>
      <c r="AS91" s="120"/>
      <c r="AT91" s="120"/>
      <c r="AU91" s="120"/>
      <c r="AV91" s="120"/>
      <c r="AW91" s="120"/>
      <c r="AX91" s="83" t="s">
        <v>160</v>
      </c>
      <c r="AY91" s="84"/>
      <c r="AZ91" s="84"/>
      <c r="BA91" s="84"/>
      <c r="BB91" s="85"/>
      <c r="BC91" s="86" t="s">
        <v>161</v>
      </c>
      <c r="BD91" s="84"/>
      <c r="BE91" s="84"/>
      <c r="BF91" s="84"/>
      <c r="BG91" s="84"/>
      <c r="BH91" s="84"/>
      <c r="BI91" s="85"/>
      <c r="BJ91" s="86"/>
      <c r="BK91" s="84"/>
      <c r="BL91" s="84"/>
      <c r="BM91" s="84"/>
      <c r="BN91" s="84"/>
      <c r="BO91" s="85"/>
      <c r="BP91" s="87"/>
      <c r="BQ91" s="88"/>
      <c r="BR91" s="88"/>
      <c r="BS91" s="88"/>
      <c r="BT91" s="88"/>
      <c r="BU91" s="88"/>
      <c r="BV91" s="88"/>
      <c r="BW91" s="89"/>
      <c r="BX91" s="87"/>
      <c r="BY91" s="88"/>
      <c r="BZ91" s="88"/>
      <c r="CA91" s="88"/>
      <c r="CB91" s="88"/>
      <c r="CC91" s="88"/>
      <c r="CD91" s="88"/>
      <c r="CE91" s="89"/>
      <c r="CF91" s="87"/>
      <c r="CG91" s="88"/>
      <c r="CH91" s="88"/>
      <c r="CI91" s="88"/>
      <c r="CJ91" s="88"/>
      <c r="CK91" s="88"/>
      <c r="CL91" s="88"/>
      <c r="CM91" s="89"/>
      <c r="CN91" s="165" t="s">
        <v>53</v>
      </c>
      <c r="CO91" s="166"/>
      <c r="CP91" s="166"/>
      <c r="CQ91" s="166"/>
      <c r="CR91" s="166"/>
      <c r="CS91" s="166"/>
      <c r="CT91" s="166"/>
      <c r="CU91" s="167"/>
    </row>
    <row r="92" spans="1:99" x14ac:dyDescent="0.25">
      <c r="A92" s="81" t="s">
        <v>162</v>
      </c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96"/>
      <c r="AY92" s="22"/>
      <c r="AZ92" s="22"/>
      <c r="BA92" s="22"/>
      <c r="BB92" s="97"/>
      <c r="BC92" s="98"/>
      <c r="BD92" s="22"/>
      <c r="BE92" s="22"/>
      <c r="BF92" s="22"/>
      <c r="BG92" s="22"/>
      <c r="BH92" s="22"/>
      <c r="BI92" s="97"/>
      <c r="BJ92" s="98"/>
      <c r="BK92" s="22"/>
      <c r="BL92" s="22"/>
      <c r="BM92" s="22"/>
      <c r="BN92" s="22"/>
      <c r="BO92" s="97"/>
      <c r="BP92" s="99"/>
      <c r="BQ92" s="100"/>
      <c r="BR92" s="100"/>
      <c r="BS92" s="100"/>
      <c r="BT92" s="100"/>
      <c r="BU92" s="100"/>
      <c r="BV92" s="100"/>
      <c r="BW92" s="101"/>
      <c r="BX92" s="99"/>
      <c r="BY92" s="100"/>
      <c r="BZ92" s="100"/>
      <c r="CA92" s="100"/>
      <c r="CB92" s="100"/>
      <c r="CC92" s="100"/>
      <c r="CD92" s="100"/>
      <c r="CE92" s="101"/>
      <c r="CF92" s="99"/>
      <c r="CG92" s="100"/>
      <c r="CH92" s="100"/>
      <c r="CI92" s="100"/>
      <c r="CJ92" s="100"/>
      <c r="CK92" s="100"/>
      <c r="CL92" s="100"/>
      <c r="CM92" s="101"/>
      <c r="CN92" s="171"/>
      <c r="CO92" s="172"/>
      <c r="CP92" s="172"/>
      <c r="CQ92" s="172"/>
      <c r="CR92" s="172"/>
      <c r="CS92" s="172"/>
      <c r="CT92" s="172"/>
      <c r="CU92" s="173"/>
    </row>
    <row r="93" spans="1:99" x14ac:dyDescent="0.25">
      <c r="A93" s="113" t="s">
        <v>163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4"/>
      <c r="AN93" s="114"/>
      <c r="AO93" s="114"/>
      <c r="AP93" s="114"/>
      <c r="AQ93" s="114"/>
      <c r="AR93" s="114"/>
      <c r="AS93" s="114"/>
      <c r="AT93" s="114"/>
      <c r="AU93" s="114"/>
      <c r="AV93" s="114"/>
      <c r="AW93" s="115"/>
      <c r="AX93" s="83" t="s">
        <v>164</v>
      </c>
      <c r="AY93" s="84"/>
      <c r="AZ93" s="84"/>
      <c r="BA93" s="84"/>
      <c r="BB93" s="85"/>
      <c r="BC93" s="86" t="s">
        <v>165</v>
      </c>
      <c r="BD93" s="84"/>
      <c r="BE93" s="84"/>
      <c r="BF93" s="84"/>
      <c r="BG93" s="84"/>
      <c r="BH93" s="84"/>
      <c r="BI93" s="85"/>
      <c r="BJ93" s="86"/>
      <c r="BK93" s="84"/>
      <c r="BL93" s="84"/>
      <c r="BM93" s="84"/>
      <c r="BN93" s="84"/>
      <c r="BO93" s="85"/>
      <c r="BP93" s="87"/>
      <c r="BQ93" s="88"/>
      <c r="BR93" s="88"/>
      <c r="BS93" s="88"/>
      <c r="BT93" s="88"/>
      <c r="BU93" s="88"/>
      <c r="BV93" s="88"/>
      <c r="BW93" s="89"/>
      <c r="BX93" s="87"/>
      <c r="BY93" s="88"/>
      <c r="BZ93" s="88"/>
      <c r="CA93" s="88"/>
      <c r="CB93" s="88"/>
      <c r="CC93" s="88"/>
      <c r="CD93" s="88"/>
      <c r="CE93" s="89"/>
      <c r="CF93" s="87"/>
      <c r="CG93" s="88"/>
      <c r="CH93" s="88"/>
      <c r="CI93" s="88"/>
      <c r="CJ93" s="88"/>
      <c r="CK93" s="88"/>
      <c r="CL93" s="88"/>
      <c r="CM93" s="89"/>
      <c r="CN93" s="165" t="s">
        <v>53</v>
      </c>
      <c r="CO93" s="166"/>
      <c r="CP93" s="166"/>
      <c r="CQ93" s="166"/>
      <c r="CR93" s="166"/>
      <c r="CS93" s="166"/>
      <c r="CT93" s="166"/>
      <c r="CU93" s="167"/>
    </row>
    <row r="94" spans="1:99" x14ac:dyDescent="0.25">
      <c r="A94" s="112" t="s">
        <v>166</v>
      </c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  <c r="AQ94" s="112"/>
      <c r="AR94" s="112"/>
      <c r="AS94" s="112"/>
      <c r="AT94" s="112"/>
      <c r="AU94" s="112"/>
      <c r="AV94" s="112"/>
      <c r="AW94" s="112"/>
      <c r="AX94" s="116"/>
      <c r="AY94" s="117"/>
      <c r="AZ94" s="117"/>
      <c r="BA94" s="117"/>
      <c r="BB94" s="118"/>
      <c r="BC94" s="119"/>
      <c r="BD94" s="117"/>
      <c r="BE94" s="117"/>
      <c r="BF94" s="117"/>
      <c r="BG94" s="117"/>
      <c r="BH94" s="117"/>
      <c r="BI94" s="118"/>
      <c r="BJ94" s="119"/>
      <c r="BK94" s="117"/>
      <c r="BL94" s="117"/>
      <c r="BM94" s="117"/>
      <c r="BN94" s="117"/>
      <c r="BO94" s="118"/>
      <c r="BP94" s="143"/>
      <c r="BQ94" s="144"/>
      <c r="BR94" s="144"/>
      <c r="BS94" s="144"/>
      <c r="BT94" s="144"/>
      <c r="BU94" s="144"/>
      <c r="BV94" s="144"/>
      <c r="BW94" s="145"/>
      <c r="BX94" s="143"/>
      <c r="BY94" s="144"/>
      <c r="BZ94" s="144"/>
      <c r="CA94" s="144"/>
      <c r="CB94" s="144"/>
      <c r="CC94" s="144"/>
      <c r="CD94" s="144"/>
      <c r="CE94" s="145"/>
      <c r="CF94" s="143"/>
      <c r="CG94" s="144"/>
      <c r="CH94" s="144"/>
      <c r="CI94" s="144"/>
      <c r="CJ94" s="144"/>
      <c r="CK94" s="144"/>
      <c r="CL94" s="144"/>
      <c r="CM94" s="145"/>
      <c r="CN94" s="168"/>
      <c r="CO94" s="169"/>
      <c r="CP94" s="169"/>
      <c r="CQ94" s="169"/>
      <c r="CR94" s="169"/>
      <c r="CS94" s="169"/>
      <c r="CT94" s="169"/>
      <c r="CU94" s="170"/>
    </row>
    <row r="95" spans="1:99" x14ac:dyDescent="0.25">
      <c r="A95" s="81" t="s">
        <v>167</v>
      </c>
      <c r="B95" s="81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96"/>
      <c r="AY95" s="22"/>
      <c r="AZ95" s="22"/>
      <c r="BA95" s="22"/>
      <c r="BB95" s="97"/>
      <c r="BC95" s="98"/>
      <c r="BD95" s="22"/>
      <c r="BE95" s="22"/>
      <c r="BF95" s="22"/>
      <c r="BG95" s="22"/>
      <c r="BH95" s="22"/>
      <c r="BI95" s="97"/>
      <c r="BJ95" s="98"/>
      <c r="BK95" s="22"/>
      <c r="BL95" s="22"/>
      <c r="BM95" s="22"/>
      <c r="BN95" s="22"/>
      <c r="BO95" s="97"/>
      <c r="BP95" s="99"/>
      <c r="BQ95" s="100"/>
      <c r="BR95" s="100"/>
      <c r="BS95" s="100"/>
      <c r="BT95" s="100"/>
      <c r="BU95" s="100"/>
      <c r="BV95" s="100"/>
      <c r="BW95" s="101"/>
      <c r="BX95" s="99"/>
      <c r="BY95" s="100"/>
      <c r="BZ95" s="100"/>
      <c r="CA95" s="100"/>
      <c r="CB95" s="100"/>
      <c r="CC95" s="100"/>
      <c r="CD95" s="100"/>
      <c r="CE95" s="101"/>
      <c r="CF95" s="99"/>
      <c r="CG95" s="100"/>
      <c r="CH95" s="100"/>
      <c r="CI95" s="100"/>
      <c r="CJ95" s="100"/>
      <c r="CK95" s="100"/>
      <c r="CL95" s="100"/>
      <c r="CM95" s="101"/>
      <c r="CN95" s="171"/>
      <c r="CO95" s="172"/>
      <c r="CP95" s="172"/>
      <c r="CQ95" s="172"/>
      <c r="CR95" s="172"/>
      <c r="CS95" s="172"/>
      <c r="CT95" s="172"/>
      <c r="CU95" s="173"/>
    </row>
    <row r="96" spans="1:99" x14ac:dyDescent="0.25">
      <c r="A96" s="142" t="s">
        <v>168</v>
      </c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  <c r="AT96" s="142"/>
      <c r="AU96" s="142"/>
      <c r="AV96" s="142"/>
      <c r="AW96" s="188"/>
      <c r="AX96" s="29" t="s">
        <v>169</v>
      </c>
      <c r="AY96" s="153"/>
      <c r="AZ96" s="153"/>
      <c r="BA96" s="153"/>
      <c r="BB96" s="154"/>
      <c r="BC96" s="155" t="s">
        <v>170</v>
      </c>
      <c r="BD96" s="153"/>
      <c r="BE96" s="153"/>
      <c r="BF96" s="153"/>
      <c r="BG96" s="153"/>
      <c r="BH96" s="153"/>
      <c r="BI96" s="154"/>
      <c r="BJ96" s="155"/>
      <c r="BK96" s="153"/>
      <c r="BL96" s="153"/>
      <c r="BM96" s="153"/>
      <c r="BN96" s="153"/>
      <c r="BO96" s="154"/>
      <c r="BP96" s="156"/>
      <c r="BQ96" s="157"/>
      <c r="BR96" s="157"/>
      <c r="BS96" s="157"/>
      <c r="BT96" s="157"/>
      <c r="BU96" s="157"/>
      <c r="BV96" s="157"/>
      <c r="BW96" s="158"/>
      <c r="BX96" s="156"/>
      <c r="BY96" s="157"/>
      <c r="BZ96" s="157"/>
      <c r="CA96" s="157"/>
      <c r="CB96" s="157"/>
      <c r="CC96" s="157"/>
      <c r="CD96" s="157"/>
      <c r="CE96" s="158"/>
      <c r="CF96" s="156"/>
      <c r="CG96" s="157"/>
      <c r="CH96" s="157"/>
      <c r="CI96" s="157"/>
      <c r="CJ96" s="157"/>
      <c r="CK96" s="157"/>
      <c r="CL96" s="157"/>
      <c r="CM96" s="158"/>
      <c r="CN96" s="189" t="s">
        <v>53</v>
      </c>
      <c r="CO96" s="190"/>
      <c r="CP96" s="190"/>
      <c r="CQ96" s="190"/>
      <c r="CR96" s="190"/>
      <c r="CS96" s="190"/>
      <c r="CT96" s="190"/>
      <c r="CU96" s="191"/>
    </row>
    <row r="97" spans="1:99" x14ac:dyDescent="0.25">
      <c r="A97" s="79" t="s">
        <v>171</v>
      </c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80"/>
      <c r="AX97" s="192" t="s">
        <v>172</v>
      </c>
      <c r="AY97" s="193"/>
      <c r="AZ97" s="193"/>
      <c r="BA97" s="193"/>
      <c r="BB97" s="193"/>
      <c r="BC97" s="193" t="s">
        <v>173</v>
      </c>
      <c r="BD97" s="193"/>
      <c r="BE97" s="193"/>
      <c r="BF97" s="193"/>
      <c r="BG97" s="193"/>
      <c r="BH97" s="193"/>
      <c r="BI97" s="193"/>
      <c r="BJ97" s="193"/>
      <c r="BK97" s="193"/>
      <c r="BL97" s="193"/>
      <c r="BM97" s="193"/>
      <c r="BN97" s="193"/>
      <c r="BO97" s="193"/>
      <c r="BP97" s="194">
        <f>BP98+BP100+BP102+BP103</f>
        <v>0</v>
      </c>
      <c r="BQ97" s="194"/>
      <c r="BR97" s="194"/>
      <c r="BS97" s="194"/>
      <c r="BT97" s="194"/>
      <c r="BU97" s="194"/>
      <c r="BV97" s="194"/>
      <c r="BW97" s="194"/>
      <c r="BX97" s="194">
        <f t="shared" ref="BX97" si="6">BX98+BX100+BX102</f>
        <v>0</v>
      </c>
      <c r="BY97" s="194"/>
      <c r="BZ97" s="194"/>
      <c r="CA97" s="194"/>
      <c r="CB97" s="194"/>
      <c r="CC97" s="194"/>
      <c r="CD97" s="194"/>
      <c r="CE97" s="194"/>
      <c r="CF97" s="194">
        <f t="shared" ref="CF97" si="7">CF98+CF100+CF102</f>
        <v>0</v>
      </c>
      <c r="CG97" s="194"/>
      <c r="CH97" s="194"/>
      <c r="CI97" s="194"/>
      <c r="CJ97" s="194"/>
      <c r="CK97" s="194"/>
      <c r="CL97" s="194"/>
      <c r="CM97" s="194"/>
      <c r="CN97" s="195" t="s">
        <v>53</v>
      </c>
      <c r="CO97" s="195"/>
      <c r="CP97" s="195"/>
      <c r="CQ97" s="195"/>
      <c r="CR97" s="195"/>
      <c r="CS97" s="195"/>
      <c r="CT97" s="195"/>
      <c r="CU97" s="196"/>
    </row>
    <row r="98" spans="1:99" x14ac:dyDescent="0.25">
      <c r="A98" s="120" t="s">
        <v>102</v>
      </c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20"/>
      <c r="AL98" s="120"/>
      <c r="AM98" s="120"/>
      <c r="AN98" s="120"/>
      <c r="AO98" s="120"/>
      <c r="AP98" s="120"/>
      <c r="AQ98" s="120"/>
      <c r="AR98" s="120"/>
      <c r="AS98" s="120"/>
      <c r="AT98" s="120"/>
      <c r="AU98" s="120"/>
      <c r="AV98" s="120"/>
      <c r="AW98" s="120"/>
      <c r="AX98" s="83" t="s">
        <v>174</v>
      </c>
      <c r="AY98" s="84"/>
      <c r="AZ98" s="84"/>
      <c r="BA98" s="84"/>
      <c r="BB98" s="85"/>
      <c r="BC98" s="86"/>
      <c r="BD98" s="84"/>
      <c r="BE98" s="84"/>
      <c r="BF98" s="84"/>
      <c r="BG98" s="84"/>
      <c r="BH98" s="84"/>
      <c r="BI98" s="85"/>
      <c r="BJ98" s="86"/>
      <c r="BK98" s="84"/>
      <c r="BL98" s="84"/>
      <c r="BM98" s="84"/>
      <c r="BN98" s="84"/>
      <c r="BO98" s="85"/>
      <c r="BP98" s="87"/>
      <c r="BQ98" s="88"/>
      <c r="BR98" s="88"/>
      <c r="BS98" s="88"/>
      <c r="BT98" s="88"/>
      <c r="BU98" s="88"/>
      <c r="BV98" s="88"/>
      <c r="BW98" s="89"/>
      <c r="BX98" s="87"/>
      <c r="BY98" s="88"/>
      <c r="BZ98" s="88"/>
      <c r="CA98" s="88"/>
      <c r="CB98" s="88"/>
      <c r="CC98" s="88"/>
      <c r="CD98" s="88"/>
      <c r="CE98" s="89"/>
      <c r="CF98" s="87"/>
      <c r="CG98" s="88"/>
      <c r="CH98" s="88"/>
      <c r="CI98" s="88"/>
      <c r="CJ98" s="88"/>
      <c r="CK98" s="88"/>
      <c r="CL98" s="88"/>
      <c r="CM98" s="89"/>
      <c r="CN98" s="165" t="s">
        <v>53</v>
      </c>
      <c r="CO98" s="166"/>
      <c r="CP98" s="166"/>
      <c r="CQ98" s="166"/>
      <c r="CR98" s="166"/>
      <c r="CS98" s="166"/>
      <c r="CT98" s="166"/>
      <c r="CU98" s="167"/>
    </row>
    <row r="99" spans="1:99" x14ac:dyDescent="0.25">
      <c r="A99" s="81" t="s">
        <v>176</v>
      </c>
      <c r="B99" s="81"/>
      <c r="C99" s="81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96"/>
      <c r="AY99" s="22"/>
      <c r="AZ99" s="22"/>
      <c r="BA99" s="22"/>
      <c r="BB99" s="97"/>
      <c r="BC99" s="98"/>
      <c r="BD99" s="22"/>
      <c r="BE99" s="22"/>
      <c r="BF99" s="22"/>
      <c r="BG99" s="22"/>
      <c r="BH99" s="22"/>
      <c r="BI99" s="97"/>
      <c r="BJ99" s="98"/>
      <c r="BK99" s="22"/>
      <c r="BL99" s="22"/>
      <c r="BM99" s="22"/>
      <c r="BN99" s="22"/>
      <c r="BO99" s="97"/>
      <c r="BP99" s="99"/>
      <c r="BQ99" s="100"/>
      <c r="BR99" s="100"/>
      <c r="BS99" s="100"/>
      <c r="BT99" s="100"/>
      <c r="BU99" s="100"/>
      <c r="BV99" s="100"/>
      <c r="BW99" s="101"/>
      <c r="BX99" s="99"/>
      <c r="BY99" s="100"/>
      <c r="BZ99" s="100"/>
      <c r="CA99" s="100"/>
      <c r="CB99" s="100"/>
      <c r="CC99" s="100"/>
      <c r="CD99" s="100"/>
      <c r="CE99" s="101"/>
      <c r="CF99" s="99"/>
      <c r="CG99" s="100"/>
      <c r="CH99" s="100"/>
      <c r="CI99" s="100"/>
      <c r="CJ99" s="100"/>
      <c r="CK99" s="100"/>
      <c r="CL99" s="100"/>
      <c r="CM99" s="101"/>
      <c r="CN99" s="171"/>
      <c r="CO99" s="172"/>
      <c r="CP99" s="172"/>
      <c r="CQ99" s="172"/>
      <c r="CR99" s="172"/>
      <c r="CS99" s="172"/>
      <c r="CT99" s="172"/>
      <c r="CU99" s="173"/>
    </row>
    <row r="100" spans="1:99" x14ac:dyDescent="0.25">
      <c r="A100" s="120" t="s">
        <v>177</v>
      </c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20"/>
      <c r="AL100" s="120"/>
      <c r="AM100" s="120"/>
      <c r="AN100" s="120"/>
      <c r="AO100" s="120"/>
      <c r="AP100" s="120"/>
      <c r="AQ100" s="120"/>
      <c r="AR100" s="120"/>
      <c r="AS100" s="120"/>
      <c r="AT100" s="120"/>
      <c r="AU100" s="120"/>
      <c r="AV100" s="120"/>
      <c r="AW100" s="120"/>
      <c r="AX100" s="83" t="s">
        <v>178</v>
      </c>
      <c r="AY100" s="84"/>
      <c r="AZ100" s="84"/>
      <c r="BA100" s="84"/>
      <c r="BB100" s="85"/>
      <c r="BC100" s="86" t="s">
        <v>179</v>
      </c>
      <c r="BD100" s="84"/>
      <c r="BE100" s="84"/>
      <c r="BF100" s="84"/>
      <c r="BG100" s="84"/>
      <c r="BH100" s="84"/>
      <c r="BI100" s="85"/>
      <c r="BJ100" s="86" t="s">
        <v>175</v>
      </c>
      <c r="BK100" s="84"/>
      <c r="BL100" s="84"/>
      <c r="BM100" s="84"/>
      <c r="BN100" s="84"/>
      <c r="BO100" s="85"/>
      <c r="BP100" s="87"/>
      <c r="BQ100" s="88"/>
      <c r="BR100" s="88"/>
      <c r="BS100" s="88"/>
      <c r="BT100" s="88"/>
      <c r="BU100" s="88"/>
      <c r="BV100" s="88"/>
      <c r="BW100" s="89"/>
      <c r="BX100" s="87"/>
      <c r="BY100" s="88"/>
      <c r="BZ100" s="88"/>
      <c r="CA100" s="88"/>
      <c r="CB100" s="88"/>
      <c r="CC100" s="88"/>
      <c r="CD100" s="88"/>
      <c r="CE100" s="89"/>
      <c r="CF100" s="87"/>
      <c r="CG100" s="88"/>
      <c r="CH100" s="88"/>
      <c r="CI100" s="88"/>
      <c r="CJ100" s="88"/>
      <c r="CK100" s="88"/>
      <c r="CL100" s="88"/>
      <c r="CM100" s="89"/>
      <c r="CN100" s="165" t="s">
        <v>53</v>
      </c>
      <c r="CO100" s="166"/>
      <c r="CP100" s="166"/>
      <c r="CQ100" s="166"/>
      <c r="CR100" s="166"/>
      <c r="CS100" s="166"/>
      <c r="CT100" s="166"/>
      <c r="CU100" s="167"/>
    </row>
    <row r="101" spans="1:99" x14ac:dyDescent="0.25">
      <c r="A101" s="81" t="s">
        <v>180</v>
      </c>
      <c r="B101" s="81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96"/>
      <c r="AY101" s="22"/>
      <c r="AZ101" s="22"/>
      <c r="BA101" s="22"/>
      <c r="BB101" s="97"/>
      <c r="BC101" s="98"/>
      <c r="BD101" s="22"/>
      <c r="BE101" s="22"/>
      <c r="BF101" s="22"/>
      <c r="BG101" s="22"/>
      <c r="BH101" s="22"/>
      <c r="BI101" s="97"/>
      <c r="BJ101" s="98"/>
      <c r="BK101" s="22"/>
      <c r="BL101" s="22"/>
      <c r="BM101" s="22"/>
      <c r="BN101" s="22"/>
      <c r="BO101" s="97"/>
      <c r="BP101" s="99"/>
      <c r="BQ101" s="100"/>
      <c r="BR101" s="100"/>
      <c r="BS101" s="100"/>
      <c r="BT101" s="100"/>
      <c r="BU101" s="100"/>
      <c r="BV101" s="100"/>
      <c r="BW101" s="101"/>
      <c r="BX101" s="99"/>
      <c r="BY101" s="100"/>
      <c r="BZ101" s="100"/>
      <c r="CA101" s="100"/>
      <c r="CB101" s="100"/>
      <c r="CC101" s="100"/>
      <c r="CD101" s="100"/>
      <c r="CE101" s="101"/>
      <c r="CF101" s="99"/>
      <c r="CG101" s="100"/>
      <c r="CH101" s="100"/>
      <c r="CI101" s="100"/>
      <c r="CJ101" s="100"/>
      <c r="CK101" s="100"/>
      <c r="CL101" s="100"/>
      <c r="CM101" s="101"/>
      <c r="CN101" s="171"/>
      <c r="CO101" s="172"/>
      <c r="CP101" s="172"/>
      <c r="CQ101" s="172"/>
      <c r="CR101" s="172"/>
      <c r="CS101" s="172"/>
      <c r="CT101" s="172"/>
      <c r="CU101" s="173"/>
    </row>
    <row r="102" spans="1:99" x14ac:dyDescent="0.25">
      <c r="A102" s="142" t="s">
        <v>181</v>
      </c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42"/>
      <c r="S102" s="142"/>
      <c r="T102" s="142"/>
      <c r="U102" s="142"/>
      <c r="V102" s="142"/>
      <c r="W102" s="142"/>
      <c r="X102" s="142"/>
      <c r="Y102" s="142"/>
      <c r="Z102" s="142"/>
      <c r="AA102" s="142"/>
      <c r="AB102" s="142"/>
      <c r="AC102" s="142"/>
      <c r="AD102" s="142"/>
      <c r="AE102" s="142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142"/>
      <c r="AV102" s="142"/>
      <c r="AW102" s="142"/>
      <c r="AX102" s="43" t="s">
        <v>182</v>
      </c>
      <c r="AY102" s="44"/>
      <c r="AZ102" s="44"/>
      <c r="BA102" s="44"/>
      <c r="BB102" s="44"/>
      <c r="BC102" s="44" t="s">
        <v>183</v>
      </c>
      <c r="BD102" s="44"/>
      <c r="BE102" s="44"/>
      <c r="BF102" s="44"/>
      <c r="BG102" s="44"/>
      <c r="BH102" s="44"/>
      <c r="BI102" s="44"/>
      <c r="BJ102" s="44" t="s">
        <v>353</v>
      </c>
      <c r="BK102" s="44"/>
      <c r="BL102" s="44"/>
      <c r="BM102" s="44"/>
      <c r="BN102" s="44"/>
      <c r="BO102" s="44"/>
      <c r="BP102" s="69"/>
      <c r="BQ102" s="69"/>
      <c r="BR102" s="69"/>
      <c r="BS102" s="69"/>
      <c r="BT102" s="69"/>
      <c r="BU102" s="69"/>
      <c r="BV102" s="69"/>
      <c r="BW102" s="69"/>
      <c r="BX102" s="69"/>
      <c r="BY102" s="69"/>
      <c r="BZ102" s="69"/>
      <c r="CA102" s="69"/>
      <c r="CB102" s="69"/>
      <c r="CC102" s="69"/>
      <c r="CD102" s="69"/>
      <c r="CE102" s="69"/>
      <c r="CF102" s="69"/>
      <c r="CG102" s="69"/>
      <c r="CH102" s="69"/>
      <c r="CI102" s="69"/>
      <c r="CJ102" s="69"/>
      <c r="CK102" s="69"/>
      <c r="CL102" s="69"/>
      <c r="CM102" s="69"/>
      <c r="CN102" s="181" t="s">
        <v>53</v>
      </c>
      <c r="CO102" s="181"/>
      <c r="CP102" s="181"/>
      <c r="CQ102" s="181"/>
      <c r="CR102" s="181"/>
      <c r="CS102" s="181"/>
      <c r="CT102" s="181"/>
      <c r="CU102" s="182"/>
    </row>
    <row r="103" spans="1:99" x14ac:dyDescent="0.25">
      <c r="A103" s="142" t="s">
        <v>181</v>
      </c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42"/>
      <c r="S103" s="142"/>
      <c r="T103" s="142"/>
      <c r="U103" s="142"/>
      <c r="V103" s="142"/>
      <c r="W103" s="142"/>
      <c r="X103" s="142"/>
      <c r="Y103" s="142"/>
      <c r="Z103" s="142"/>
      <c r="AA103" s="142"/>
      <c r="AB103" s="142"/>
      <c r="AC103" s="142"/>
      <c r="AD103" s="142"/>
      <c r="AE103" s="142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142"/>
      <c r="AV103" s="142"/>
      <c r="AW103" s="142"/>
      <c r="AX103" s="43" t="s">
        <v>182</v>
      </c>
      <c r="AY103" s="44"/>
      <c r="AZ103" s="44"/>
      <c r="BA103" s="44"/>
      <c r="BB103" s="44"/>
      <c r="BC103" s="44" t="s">
        <v>183</v>
      </c>
      <c r="BD103" s="44"/>
      <c r="BE103" s="44"/>
      <c r="BF103" s="44"/>
      <c r="BG103" s="44"/>
      <c r="BH103" s="44"/>
      <c r="BI103" s="44"/>
      <c r="BJ103" s="44" t="s">
        <v>367</v>
      </c>
      <c r="BK103" s="44"/>
      <c r="BL103" s="44"/>
      <c r="BM103" s="44"/>
      <c r="BN103" s="44"/>
      <c r="BO103" s="44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181" t="s">
        <v>53</v>
      </c>
      <c r="CO103" s="181"/>
      <c r="CP103" s="181"/>
      <c r="CQ103" s="181"/>
      <c r="CR103" s="181"/>
      <c r="CS103" s="181"/>
      <c r="CT103" s="181"/>
      <c r="CU103" s="182"/>
    </row>
    <row r="104" spans="1:99" x14ac:dyDescent="0.25">
      <c r="A104" s="150" t="s">
        <v>184</v>
      </c>
      <c r="B104" s="150"/>
      <c r="C104" s="150"/>
      <c r="D104" s="150"/>
      <c r="E104" s="150"/>
      <c r="F104" s="150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0"/>
      <c r="R104" s="150"/>
      <c r="S104" s="150"/>
      <c r="T104" s="150"/>
      <c r="U104" s="150"/>
      <c r="V104" s="150"/>
      <c r="W104" s="150"/>
      <c r="X104" s="150"/>
      <c r="Y104" s="150"/>
      <c r="Z104" s="150"/>
      <c r="AA104" s="150"/>
      <c r="AB104" s="150"/>
      <c r="AC104" s="150"/>
      <c r="AD104" s="150"/>
      <c r="AE104" s="150"/>
      <c r="AF104" s="150"/>
      <c r="AG104" s="150"/>
      <c r="AH104" s="150"/>
      <c r="AI104" s="150"/>
      <c r="AJ104" s="150"/>
      <c r="AK104" s="150"/>
      <c r="AL104" s="150"/>
      <c r="AM104" s="150"/>
      <c r="AN104" s="150"/>
      <c r="AO104" s="150"/>
      <c r="AP104" s="150"/>
      <c r="AQ104" s="150"/>
      <c r="AR104" s="150"/>
      <c r="AS104" s="150"/>
      <c r="AT104" s="150"/>
      <c r="AU104" s="150"/>
      <c r="AV104" s="150"/>
      <c r="AW104" s="150"/>
      <c r="AX104" s="43" t="s">
        <v>185</v>
      </c>
      <c r="AY104" s="44"/>
      <c r="AZ104" s="44"/>
      <c r="BA104" s="44"/>
      <c r="BB104" s="44"/>
      <c r="BC104" s="44" t="s">
        <v>53</v>
      </c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69"/>
      <c r="BQ104" s="69"/>
      <c r="BR104" s="69"/>
      <c r="BS104" s="69"/>
      <c r="BT104" s="69"/>
      <c r="BU104" s="69"/>
      <c r="BV104" s="69"/>
      <c r="BW104" s="69"/>
      <c r="BX104" s="69"/>
      <c r="BY104" s="69"/>
      <c r="BZ104" s="69"/>
      <c r="CA104" s="69"/>
      <c r="CB104" s="69"/>
      <c r="CC104" s="69"/>
      <c r="CD104" s="69"/>
      <c r="CE104" s="69"/>
      <c r="CF104" s="69"/>
      <c r="CG104" s="69"/>
      <c r="CH104" s="69"/>
      <c r="CI104" s="69"/>
      <c r="CJ104" s="69"/>
      <c r="CK104" s="69"/>
      <c r="CL104" s="69"/>
      <c r="CM104" s="69"/>
      <c r="CN104" s="181" t="s">
        <v>53</v>
      </c>
      <c r="CO104" s="181"/>
      <c r="CP104" s="181"/>
      <c r="CQ104" s="181"/>
      <c r="CR104" s="181"/>
      <c r="CS104" s="181"/>
      <c r="CT104" s="181"/>
      <c r="CU104" s="182"/>
    </row>
    <row r="105" spans="1:99" x14ac:dyDescent="0.25">
      <c r="A105" s="120" t="s">
        <v>102</v>
      </c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0"/>
      <c r="AP105" s="120"/>
      <c r="AQ105" s="120"/>
      <c r="AR105" s="120"/>
      <c r="AS105" s="120"/>
      <c r="AT105" s="120"/>
      <c r="AU105" s="120"/>
      <c r="AV105" s="120"/>
      <c r="AW105" s="120"/>
      <c r="AX105" s="83" t="s">
        <v>186</v>
      </c>
      <c r="AY105" s="84"/>
      <c r="AZ105" s="84"/>
      <c r="BA105" s="84"/>
      <c r="BB105" s="85"/>
      <c r="BC105" s="86" t="s">
        <v>187</v>
      </c>
      <c r="BD105" s="84"/>
      <c r="BE105" s="84"/>
      <c r="BF105" s="84"/>
      <c r="BG105" s="84"/>
      <c r="BH105" s="84"/>
      <c r="BI105" s="85"/>
      <c r="BJ105" s="86"/>
      <c r="BK105" s="84"/>
      <c r="BL105" s="84"/>
      <c r="BM105" s="84"/>
      <c r="BN105" s="84"/>
      <c r="BO105" s="85"/>
      <c r="BP105" s="87"/>
      <c r="BQ105" s="88"/>
      <c r="BR105" s="88"/>
      <c r="BS105" s="88"/>
      <c r="BT105" s="88"/>
      <c r="BU105" s="88"/>
      <c r="BV105" s="88"/>
      <c r="BW105" s="89"/>
      <c r="BX105" s="87"/>
      <c r="BY105" s="88"/>
      <c r="BZ105" s="88"/>
      <c r="CA105" s="88"/>
      <c r="CB105" s="88"/>
      <c r="CC105" s="88"/>
      <c r="CD105" s="88"/>
      <c r="CE105" s="89"/>
      <c r="CF105" s="87"/>
      <c r="CG105" s="88"/>
      <c r="CH105" s="88"/>
      <c r="CI105" s="88"/>
      <c r="CJ105" s="88"/>
      <c r="CK105" s="88"/>
      <c r="CL105" s="88"/>
      <c r="CM105" s="89"/>
      <c r="CN105" s="102"/>
      <c r="CO105" s="103"/>
      <c r="CP105" s="103"/>
      <c r="CQ105" s="103"/>
      <c r="CR105" s="103"/>
      <c r="CS105" s="103"/>
      <c r="CT105" s="103"/>
      <c r="CU105" s="104"/>
    </row>
    <row r="106" spans="1:99" x14ac:dyDescent="0.25">
      <c r="A106" s="81" t="s">
        <v>188</v>
      </c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96"/>
      <c r="AY106" s="22"/>
      <c r="AZ106" s="22"/>
      <c r="BA106" s="22"/>
      <c r="BB106" s="97"/>
      <c r="BC106" s="98"/>
      <c r="BD106" s="22"/>
      <c r="BE106" s="22"/>
      <c r="BF106" s="22"/>
      <c r="BG106" s="22"/>
      <c r="BH106" s="22"/>
      <c r="BI106" s="97"/>
      <c r="BJ106" s="98"/>
      <c r="BK106" s="22"/>
      <c r="BL106" s="22"/>
      <c r="BM106" s="22"/>
      <c r="BN106" s="22"/>
      <c r="BO106" s="97"/>
      <c r="BP106" s="99"/>
      <c r="BQ106" s="100"/>
      <c r="BR106" s="100"/>
      <c r="BS106" s="100"/>
      <c r="BT106" s="100"/>
      <c r="BU106" s="100"/>
      <c r="BV106" s="100"/>
      <c r="BW106" s="101"/>
      <c r="BX106" s="99"/>
      <c r="BY106" s="100"/>
      <c r="BZ106" s="100"/>
      <c r="CA106" s="100"/>
      <c r="CB106" s="100"/>
      <c r="CC106" s="100"/>
      <c r="CD106" s="100"/>
      <c r="CE106" s="101"/>
      <c r="CF106" s="99"/>
      <c r="CG106" s="100"/>
      <c r="CH106" s="100"/>
      <c r="CI106" s="100"/>
      <c r="CJ106" s="100"/>
      <c r="CK106" s="100"/>
      <c r="CL106" s="100"/>
      <c r="CM106" s="101"/>
      <c r="CN106" s="105"/>
      <c r="CO106" s="106"/>
      <c r="CP106" s="106"/>
      <c r="CQ106" s="106"/>
      <c r="CR106" s="106"/>
      <c r="CS106" s="106"/>
      <c r="CT106" s="106"/>
      <c r="CU106" s="107"/>
    </row>
    <row r="107" spans="1:99" x14ac:dyDescent="0.25">
      <c r="A107" s="142" t="s">
        <v>189</v>
      </c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43" t="s">
        <v>190</v>
      </c>
      <c r="AY107" s="44"/>
      <c r="AZ107" s="44"/>
      <c r="BA107" s="44"/>
      <c r="BB107" s="44"/>
      <c r="BC107" s="44" t="s">
        <v>191</v>
      </c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69"/>
      <c r="BQ107" s="69"/>
      <c r="BR107" s="69"/>
      <c r="BS107" s="69"/>
      <c r="BT107" s="69"/>
      <c r="BU107" s="69"/>
      <c r="BV107" s="69"/>
      <c r="BW107" s="69"/>
      <c r="BX107" s="69"/>
      <c r="BY107" s="69"/>
      <c r="BZ107" s="69"/>
      <c r="CA107" s="69"/>
      <c r="CB107" s="69"/>
      <c r="CC107" s="69"/>
      <c r="CD107" s="69"/>
      <c r="CE107" s="69"/>
      <c r="CF107" s="69"/>
      <c r="CG107" s="69"/>
      <c r="CH107" s="69"/>
      <c r="CI107" s="69"/>
      <c r="CJ107" s="69"/>
      <c r="CK107" s="69"/>
      <c r="CL107" s="69"/>
      <c r="CM107" s="69"/>
      <c r="CN107" s="70"/>
      <c r="CO107" s="70"/>
      <c r="CP107" s="70"/>
      <c r="CQ107" s="70"/>
      <c r="CR107" s="70"/>
      <c r="CS107" s="70"/>
      <c r="CT107" s="70"/>
      <c r="CU107" s="71"/>
    </row>
    <row r="108" spans="1:99" x14ac:dyDescent="0.25">
      <c r="A108" s="120" t="s">
        <v>192</v>
      </c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20"/>
      <c r="AL108" s="120"/>
      <c r="AM108" s="120"/>
      <c r="AN108" s="120"/>
      <c r="AO108" s="120"/>
      <c r="AP108" s="120"/>
      <c r="AQ108" s="120"/>
      <c r="AR108" s="120"/>
      <c r="AS108" s="120"/>
      <c r="AT108" s="120"/>
      <c r="AU108" s="120"/>
      <c r="AV108" s="120"/>
      <c r="AW108" s="120"/>
      <c r="AX108" s="83" t="s">
        <v>193</v>
      </c>
      <c r="AY108" s="84"/>
      <c r="AZ108" s="84"/>
      <c r="BA108" s="84"/>
      <c r="BB108" s="85"/>
      <c r="BC108" s="86" t="s">
        <v>194</v>
      </c>
      <c r="BD108" s="84"/>
      <c r="BE108" s="84"/>
      <c r="BF108" s="84"/>
      <c r="BG108" s="84"/>
      <c r="BH108" s="84"/>
      <c r="BI108" s="85"/>
      <c r="BJ108" s="86"/>
      <c r="BK108" s="84"/>
      <c r="BL108" s="84"/>
      <c r="BM108" s="84"/>
      <c r="BN108" s="84"/>
      <c r="BO108" s="85"/>
      <c r="BP108" s="87"/>
      <c r="BQ108" s="88"/>
      <c r="BR108" s="88"/>
      <c r="BS108" s="88"/>
      <c r="BT108" s="88"/>
      <c r="BU108" s="88"/>
      <c r="BV108" s="88"/>
      <c r="BW108" s="89"/>
      <c r="BX108" s="87"/>
      <c r="BY108" s="88"/>
      <c r="BZ108" s="88"/>
      <c r="CA108" s="88"/>
      <c r="CB108" s="88"/>
      <c r="CC108" s="88"/>
      <c r="CD108" s="88"/>
      <c r="CE108" s="89"/>
      <c r="CF108" s="87"/>
      <c r="CG108" s="88"/>
      <c r="CH108" s="88"/>
      <c r="CI108" s="88"/>
      <c r="CJ108" s="88"/>
      <c r="CK108" s="88"/>
      <c r="CL108" s="88"/>
      <c r="CM108" s="89"/>
      <c r="CN108" s="102"/>
      <c r="CO108" s="103"/>
      <c r="CP108" s="103"/>
      <c r="CQ108" s="103"/>
      <c r="CR108" s="103"/>
      <c r="CS108" s="103"/>
      <c r="CT108" s="103"/>
      <c r="CU108" s="104"/>
    </row>
    <row r="109" spans="1:99" x14ac:dyDescent="0.25">
      <c r="A109" s="81" t="s">
        <v>195</v>
      </c>
      <c r="B109" s="81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96"/>
      <c r="AY109" s="22"/>
      <c r="AZ109" s="22"/>
      <c r="BA109" s="22"/>
      <c r="BB109" s="97"/>
      <c r="BC109" s="98"/>
      <c r="BD109" s="22"/>
      <c r="BE109" s="22"/>
      <c r="BF109" s="22"/>
      <c r="BG109" s="22"/>
      <c r="BH109" s="22"/>
      <c r="BI109" s="97"/>
      <c r="BJ109" s="98"/>
      <c r="BK109" s="22"/>
      <c r="BL109" s="22"/>
      <c r="BM109" s="22"/>
      <c r="BN109" s="22"/>
      <c r="BO109" s="97"/>
      <c r="BP109" s="99"/>
      <c r="BQ109" s="100"/>
      <c r="BR109" s="100"/>
      <c r="BS109" s="100"/>
      <c r="BT109" s="100"/>
      <c r="BU109" s="100"/>
      <c r="BV109" s="100"/>
      <c r="BW109" s="101"/>
      <c r="BX109" s="99"/>
      <c r="BY109" s="100"/>
      <c r="BZ109" s="100"/>
      <c r="CA109" s="100"/>
      <c r="CB109" s="100"/>
      <c r="CC109" s="100"/>
      <c r="CD109" s="100"/>
      <c r="CE109" s="101"/>
      <c r="CF109" s="99"/>
      <c r="CG109" s="100"/>
      <c r="CH109" s="100"/>
      <c r="CI109" s="100"/>
      <c r="CJ109" s="100"/>
      <c r="CK109" s="100"/>
      <c r="CL109" s="100"/>
      <c r="CM109" s="101"/>
      <c r="CN109" s="105"/>
      <c r="CO109" s="106"/>
      <c r="CP109" s="106"/>
      <c r="CQ109" s="106"/>
      <c r="CR109" s="106"/>
      <c r="CS109" s="106"/>
      <c r="CT109" s="106"/>
      <c r="CU109" s="107"/>
    </row>
    <row r="110" spans="1:99" x14ac:dyDescent="0.25">
      <c r="A110" s="120" t="s">
        <v>196</v>
      </c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0"/>
      <c r="AO110" s="120"/>
      <c r="AP110" s="120"/>
      <c r="AQ110" s="120"/>
      <c r="AR110" s="120"/>
      <c r="AS110" s="120"/>
      <c r="AT110" s="120"/>
      <c r="AU110" s="120"/>
      <c r="AV110" s="120"/>
      <c r="AW110" s="120"/>
      <c r="AX110" s="83" t="s">
        <v>197</v>
      </c>
      <c r="AY110" s="84"/>
      <c r="AZ110" s="84"/>
      <c r="BA110" s="84"/>
      <c r="BB110" s="85"/>
      <c r="BC110" s="86" t="s">
        <v>198</v>
      </c>
      <c r="BD110" s="84"/>
      <c r="BE110" s="84"/>
      <c r="BF110" s="84"/>
      <c r="BG110" s="84"/>
      <c r="BH110" s="84"/>
      <c r="BI110" s="85"/>
      <c r="BJ110" s="86"/>
      <c r="BK110" s="84"/>
      <c r="BL110" s="84"/>
      <c r="BM110" s="84"/>
      <c r="BN110" s="84"/>
      <c r="BO110" s="85"/>
      <c r="BP110" s="87"/>
      <c r="BQ110" s="88"/>
      <c r="BR110" s="88"/>
      <c r="BS110" s="88"/>
      <c r="BT110" s="88"/>
      <c r="BU110" s="88"/>
      <c r="BV110" s="88"/>
      <c r="BW110" s="89"/>
      <c r="BX110" s="87"/>
      <c r="BY110" s="88"/>
      <c r="BZ110" s="88"/>
      <c r="CA110" s="88"/>
      <c r="CB110" s="88"/>
      <c r="CC110" s="88"/>
      <c r="CD110" s="88"/>
      <c r="CE110" s="89"/>
      <c r="CF110" s="87"/>
      <c r="CG110" s="88"/>
      <c r="CH110" s="88"/>
      <c r="CI110" s="88"/>
      <c r="CJ110" s="88"/>
      <c r="CK110" s="88"/>
      <c r="CL110" s="88"/>
      <c r="CM110" s="89"/>
      <c r="CN110" s="102"/>
      <c r="CO110" s="103"/>
      <c r="CP110" s="103"/>
      <c r="CQ110" s="103"/>
      <c r="CR110" s="103"/>
      <c r="CS110" s="103"/>
      <c r="CT110" s="103"/>
      <c r="CU110" s="104"/>
    </row>
    <row r="111" spans="1:99" x14ac:dyDescent="0.25">
      <c r="A111" s="120" t="s">
        <v>199</v>
      </c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20"/>
      <c r="AL111" s="120"/>
      <c r="AM111" s="120"/>
      <c r="AN111" s="120"/>
      <c r="AO111" s="120"/>
      <c r="AP111" s="120"/>
      <c r="AQ111" s="120"/>
      <c r="AR111" s="120"/>
      <c r="AS111" s="120"/>
      <c r="AT111" s="120"/>
      <c r="AU111" s="120"/>
      <c r="AV111" s="120"/>
      <c r="AW111" s="120"/>
      <c r="AX111" s="83" t="s">
        <v>200</v>
      </c>
      <c r="AY111" s="84"/>
      <c r="AZ111" s="84"/>
      <c r="BA111" s="84"/>
      <c r="BB111" s="85"/>
      <c r="BC111" s="86" t="s">
        <v>201</v>
      </c>
      <c r="BD111" s="84"/>
      <c r="BE111" s="84"/>
      <c r="BF111" s="84"/>
      <c r="BG111" s="84"/>
      <c r="BH111" s="84"/>
      <c r="BI111" s="85"/>
      <c r="BJ111" s="86"/>
      <c r="BK111" s="84"/>
      <c r="BL111" s="84"/>
      <c r="BM111" s="84"/>
      <c r="BN111" s="84"/>
      <c r="BO111" s="85"/>
      <c r="BP111" s="87"/>
      <c r="BQ111" s="88"/>
      <c r="BR111" s="88"/>
      <c r="BS111" s="88"/>
      <c r="BT111" s="88"/>
      <c r="BU111" s="88"/>
      <c r="BV111" s="88"/>
      <c r="BW111" s="89"/>
      <c r="BX111" s="87"/>
      <c r="BY111" s="88"/>
      <c r="BZ111" s="88"/>
      <c r="CA111" s="88"/>
      <c r="CB111" s="88"/>
      <c r="CC111" s="88"/>
      <c r="CD111" s="88"/>
      <c r="CE111" s="89"/>
      <c r="CF111" s="87"/>
      <c r="CG111" s="88"/>
      <c r="CH111" s="88"/>
      <c r="CI111" s="88"/>
      <c r="CJ111" s="88"/>
      <c r="CK111" s="88"/>
      <c r="CL111" s="88"/>
      <c r="CM111" s="89"/>
      <c r="CN111" s="102"/>
      <c r="CO111" s="103"/>
      <c r="CP111" s="103"/>
      <c r="CQ111" s="103"/>
      <c r="CR111" s="103"/>
      <c r="CS111" s="103"/>
      <c r="CT111" s="103"/>
      <c r="CU111" s="104"/>
    </row>
    <row r="112" spans="1:99" x14ac:dyDescent="0.25">
      <c r="A112" s="120" t="s">
        <v>202</v>
      </c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20"/>
      <c r="AL112" s="120"/>
      <c r="AM112" s="120"/>
      <c r="AN112" s="120"/>
      <c r="AO112" s="120"/>
      <c r="AP112" s="120"/>
      <c r="AQ112" s="120"/>
      <c r="AR112" s="120"/>
      <c r="AS112" s="120"/>
      <c r="AT112" s="120"/>
      <c r="AU112" s="120"/>
      <c r="AV112" s="120"/>
      <c r="AW112" s="120"/>
      <c r="AX112" s="83" t="s">
        <v>203</v>
      </c>
      <c r="AY112" s="84"/>
      <c r="AZ112" s="84"/>
      <c r="BA112" s="84"/>
      <c r="BB112" s="85"/>
      <c r="BC112" s="86" t="s">
        <v>204</v>
      </c>
      <c r="BD112" s="84"/>
      <c r="BE112" s="84"/>
      <c r="BF112" s="84"/>
      <c r="BG112" s="84"/>
      <c r="BH112" s="84"/>
      <c r="BI112" s="85"/>
      <c r="BJ112" s="86"/>
      <c r="BK112" s="84"/>
      <c r="BL112" s="84"/>
      <c r="BM112" s="84"/>
      <c r="BN112" s="84"/>
      <c r="BO112" s="85"/>
      <c r="BP112" s="87"/>
      <c r="BQ112" s="88"/>
      <c r="BR112" s="88"/>
      <c r="BS112" s="88"/>
      <c r="BT112" s="88"/>
      <c r="BU112" s="88"/>
      <c r="BV112" s="88"/>
      <c r="BW112" s="89"/>
      <c r="BX112" s="87"/>
      <c r="BY112" s="88"/>
      <c r="BZ112" s="88"/>
      <c r="CA112" s="88"/>
      <c r="CB112" s="88"/>
      <c r="CC112" s="88"/>
      <c r="CD112" s="88"/>
      <c r="CE112" s="89"/>
      <c r="CF112" s="87"/>
      <c r="CG112" s="88"/>
      <c r="CH112" s="88"/>
      <c r="CI112" s="88"/>
      <c r="CJ112" s="88"/>
      <c r="CK112" s="88"/>
      <c r="CL112" s="88"/>
      <c r="CM112" s="89"/>
      <c r="CN112" s="102"/>
      <c r="CO112" s="103"/>
      <c r="CP112" s="103"/>
      <c r="CQ112" s="103"/>
      <c r="CR112" s="103"/>
      <c r="CS112" s="103"/>
      <c r="CT112" s="103"/>
      <c r="CU112" s="104"/>
    </row>
    <row r="113" spans="1:99" x14ac:dyDescent="0.25">
      <c r="A113" s="81" t="s">
        <v>205</v>
      </c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96"/>
      <c r="AY113" s="22"/>
      <c r="AZ113" s="22"/>
      <c r="BA113" s="22"/>
      <c r="BB113" s="97"/>
      <c r="BC113" s="98"/>
      <c r="BD113" s="22"/>
      <c r="BE113" s="22"/>
      <c r="BF113" s="22"/>
      <c r="BG113" s="22"/>
      <c r="BH113" s="22"/>
      <c r="BI113" s="97"/>
      <c r="BJ113" s="98"/>
      <c r="BK113" s="22"/>
      <c r="BL113" s="22"/>
      <c r="BM113" s="22"/>
      <c r="BN113" s="22"/>
      <c r="BO113" s="97"/>
      <c r="BP113" s="99"/>
      <c r="BQ113" s="100"/>
      <c r="BR113" s="100"/>
      <c r="BS113" s="100"/>
      <c r="BT113" s="100"/>
      <c r="BU113" s="100"/>
      <c r="BV113" s="100"/>
      <c r="BW113" s="101"/>
      <c r="BX113" s="99"/>
      <c r="BY113" s="100"/>
      <c r="BZ113" s="100"/>
      <c r="CA113" s="100"/>
      <c r="CB113" s="100"/>
      <c r="CC113" s="100"/>
      <c r="CD113" s="100"/>
      <c r="CE113" s="101"/>
      <c r="CF113" s="99"/>
      <c r="CG113" s="100"/>
      <c r="CH113" s="100"/>
      <c r="CI113" s="100"/>
      <c r="CJ113" s="100"/>
      <c r="CK113" s="100"/>
      <c r="CL113" s="100"/>
      <c r="CM113" s="101"/>
      <c r="CN113" s="105"/>
      <c r="CO113" s="106"/>
      <c r="CP113" s="106"/>
      <c r="CQ113" s="106"/>
      <c r="CR113" s="106"/>
      <c r="CS113" s="106"/>
      <c r="CT113" s="106"/>
      <c r="CU113" s="107"/>
    </row>
    <row r="114" spans="1:99" x14ac:dyDescent="0.25">
      <c r="A114" s="150" t="s">
        <v>206</v>
      </c>
      <c r="B114" s="150"/>
      <c r="C114" s="150"/>
      <c r="D114" s="150"/>
      <c r="E114" s="150"/>
      <c r="F114" s="150"/>
      <c r="G114" s="150"/>
      <c r="H114" s="150"/>
      <c r="I114" s="150"/>
      <c r="J114" s="150"/>
      <c r="K114" s="150"/>
      <c r="L114" s="150"/>
      <c r="M114" s="150"/>
      <c r="N114" s="150"/>
      <c r="O114" s="150"/>
      <c r="P114" s="150"/>
      <c r="Q114" s="150"/>
      <c r="R114" s="150"/>
      <c r="S114" s="150"/>
      <c r="T114" s="150"/>
      <c r="U114" s="150"/>
      <c r="V114" s="150"/>
      <c r="W114" s="150"/>
      <c r="X114" s="150"/>
      <c r="Y114" s="150"/>
      <c r="Z114" s="150"/>
      <c r="AA114" s="150"/>
      <c r="AB114" s="150"/>
      <c r="AC114" s="150"/>
      <c r="AD114" s="150"/>
      <c r="AE114" s="150"/>
      <c r="AF114" s="150"/>
      <c r="AG114" s="150"/>
      <c r="AH114" s="150"/>
      <c r="AI114" s="150"/>
      <c r="AJ114" s="150"/>
      <c r="AK114" s="150"/>
      <c r="AL114" s="150"/>
      <c r="AM114" s="150"/>
      <c r="AN114" s="150"/>
      <c r="AO114" s="150"/>
      <c r="AP114" s="150"/>
      <c r="AQ114" s="150"/>
      <c r="AR114" s="150"/>
      <c r="AS114" s="150"/>
      <c r="AT114" s="150"/>
      <c r="AU114" s="150"/>
      <c r="AV114" s="150"/>
      <c r="AW114" s="150"/>
      <c r="AX114" s="43" t="s">
        <v>207</v>
      </c>
      <c r="AY114" s="44"/>
      <c r="AZ114" s="44"/>
      <c r="BA114" s="44"/>
      <c r="BB114" s="44"/>
      <c r="BC114" s="44" t="s">
        <v>53</v>
      </c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69"/>
      <c r="BQ114" s="69"/>
      <c r="BR114" s="69"/>
      <c r="BS114" s="69"/>
      <c r="BT114" s="69"/>
      <c r="BU114" s="69"/>
      <c r="BV114" s="69"/>
      <c r="BW114" s="69"/>
      <c r="BX114" s="69"/>
      <c r="BY114" s="69"/>
      <c r="BZ114" s="69"/>
      <c r="CA114" s="69"/>
      <c r="CB114" s="69"/>
      <c r="CC114" s="69"/>
      <c r="CD114" s="69"/>
      <c r="CE114" s="69"/>
      <c r="CF114" s="69"/>
      <c r="CG114" s="69"/>
      <c r="CH114" s="69"/>
      <c r="CI114" s="69"/>
      <c r="CJ114" s="69"/>
      <c r="CK114" s="69"/>
      <c r="CL114" s="69"/>
      <c r="CM114" s="69"/>
      <c r="CN114" s="181" t="s">
        <v>53</v>
      </c>
      <c r="CO114" s="181"/>
      <c r="CP114" s="181"/>
      <c r="CQ114" s="181"/>
      <c r="CR114" s="181"/>
      <c r="CS114" s="181"/>
      <c r="CT114" s="181"/>
      <c r="CU114" s="182"/>
    </row>
    <row r="115" spans="1:99" x14ac:dyDescent="0.25">
      <c r="A115" s="120" t="s">
        <v>208</v>
      </c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  <c r="AG115" s="120"/>
      <c r="AH115" s="120"/>
      <c r="AI115" s="120"/>
      <c r="AJ115" s="120"/>
      <c r="AK115" s="120"/>
      <c r="AL115" s="120"/>
      <c r="AM115" s="120"/>
      <c r="AN115" s="120"/>
      <c r="AO115" s="120"/>
      <c r="AP115" s="120"/>
      <c r="AQ115" s="120"/>
      <c r="AR115" s="120"/>
      <c r="AS115" s="120"/>
      <c r="AT115" s="120"/>
      <c r="AU115" s="120"/>
      <c r="AV115" s="120"/>
      <c r="AW115" s="120"/>
      <c r="AX115" s="83" t="s">
        <v>209</v>
      </c>
      <c r="AY115" s="84"/>
      <c r="AZ115" s="84"/>
      <c r="BA115" s="84"/>
      <c r="BB115" s="85"/>
      <c r="BC115" s="86" t="s">
        <v>210</v>
      </c>
      <c r="BD115" s="84"/>
      <c r="BE115" s="84"/>
      <c r="BF115" s="84"/>
      <c r="BG115" s="84"/>
      <c r="BH115" s="84"/>
      <c r="BI115" s="85"/>
      <c r="BJ115" s="86" t="s">
        <v>369</v>
      </c>
      <c r="BK115" s="84"/>
      <c r="BL115" s="84"/>
      <c r="BM115" s="84"/>
      <c r="BN115" s="84"/>
      <c r="BO115" s="85"/>
      <c r="BP115" s="87"/>
      <c r="BQ115" s="88"/>
      <c r="BR115" s="88"/>
      <c r="BS115" s="88"/>
      <c r="BT115" s="88"/>
      <c r="BU115" s="88"/>
      <c r="BV115" s="88"/>
      <c r="BW115" s="89"/>
      <c r="BX115" s="87"/>
      <c r="BY115" s="88"/>
      <c r="BZ115" s="88"/>
      <c r="CA115" s="88"/>
      <c r="CB115" s="88"/>
      <c r="CC115" s="88"/>
      <c r="CD115" s="88"/>
      <c r="CE115" s="89"/>
      <c r="CF115" s="87"/>
      <c r="CG115" s="88"/>
      <c r="CH115" s="88"/>
      <c r="CI115" s="88"/>
      <c r="CJ115" s="88"/>
      <c r="CK115" s="88"/>
      <c r="CL115" s="88"/>
      <c r="CM115" s="89"/>
      <c r="CN115" s="165" t="s">
        <v>53</v>
      </c>
      <c r="CO115" s="166"/>
      <c r="CP115" s="166"/>
      <c r="CQ115" s="166"/>
      <c r="CR115" s="166"/>
      <c r="CS115" s="166"/>
      <c r="CT115" s="166"/>
      <c r="CU115" s="167"/>
    </row>
    <row r="116" spans="1:99" x14ac:dyDescent="0.25">
      <c r="A116" s="81" t="s">
        <v>211</v>
      </c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96"/>
      <c r="AY116" s="22"/>
      <c r="AZ116" s="22"/>
      <c r="BA116" s="22"/>
      <c r="BB116" s="97"/>
      <c r="BC116" s="98"/>
      <c r="BD116" s="22"/>
      <c r="BE116" s="22"/>
      <c r="BF116" s="22"/>
      <c r="BG116" s="22"/>
      <c r="BH116" s="22"/>
      <c r="BI116" s="97"/>
      <c r="BJ116" s="98"/>
      <c r="BK116" s="22"/>
      <c r="BL116" s="22"/>
      <c r="BM116" s="22"/>
      <c r="BN116" s="22"/>
      <c r="BO116" s="97"/>
      <c r="BP116" s="99"/>
      <c r="BQ116" s="100"/>
      <c r="BR116" s="100"/>
      <c r="BS116" s="100"/>
      <c r="BT116" s="100"/>
      <c r="BU116" s="100"/>
      <c r="BV116" s="100"/>
      <c r="BW116" s="101"/>
      <c r="BX116" s="99"/>
      <c r="BY116" s="100"/>
      <c r="BZ116" s="100"/>
      <c r="CA116" s="100"/>
      <c r="CB116" s="100"/>
      <c r="CC116" s="100"/>
      <c r="CD116" s="100"/>
      <c r="CE116" s="101"/>
      <c r="CF116" s="99"/>
      <c r="CG116" s="100"/>
      <c r="CH116" s="100"/>
      <c r="CI116" s="100"/>
      <c r="CJ116" s="100"/>
      <c r="CK116" s="100"/>
      <c r="CL116" s="100"/>
      <c r="CM116" s="101"/>
      <c r="CN116" s="171"/>
      <c r="CO116" s="172"/>
      <c r="CP116" s="172"/>
      <c r="CQ116" s="172"/>
      <c r="CR116" s="172"/>
      <c r="CS116" s="172"/>
      <c r="CT116" s="172"/>
      <c r="CU116" s="173"/>
    </row>
    <row r="117" spans="1:99" x14ac:dyDescent="0.25">
      <c r="A117" s="150" t="s">
        <v>212</v>
      </c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  <c r="W117" s="150"/>
      <c r="X117" s="150"/>
      <c r="Y117" s="150"/>
      <c r="Z117" s="150"/>
      <c r="AA117" s="150"/>
      <c r="AB117" s="150"/>
      <c r="AC117" s="150"/>
      <c r="AD117" s="150"/>
      <c r="AE117" s="150"/>
      <c r="AF117" s="150"/>
      <c r="AG117" s="150"/>
      <c r="AH117" s="150"/>
      <c r="AI117" s="150"/>
      <c r="AJ117" s="150"/>
      <c r="AK117" s="150"/>
      <c r="AL117" s="150"/>
      <c r="AM117" s="150"/>
      <c r="AN117" s="150"/>
      <c r="AO117" s="150"/>
      <c r="AP117" s="150"/>
      <c r="AQ117" s="150"/>
      <c r="AR117" s="150"/>
      <c r="AS117" s="150"/>
      <c r="AT117" s="150"/>
      <c r="AU117" s="150"/>
      <c r="AV117" s="150"/>
      <c r="AW117" s="150"/>
      <c r="AX117" s="109" t="s">
        <v>213</v>
      </c>
      <c r="AY117" s="110"/>
      <c r="AZ117" s="110"/>
      <c r="BA117" s="110"/>
      <c r="BB117" s="110"/>
      <c r="BC117" s="110" t="s">
        <v>53</v>
      </c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90">
        <f>BP122+BP130</f>
        <v>1243011.92</v>
      </c>
      <c r="BQ117" s="90"/>
      <c r="BR117" s="90"/>
      <c r="BS117" s="90"/>
      <c r="BT117" s="90"/>
      <c r="BU117" s="90"/>
      <c r="BV117" s="90"/>
      <c r="BW117" s="90"/>
      <c r="BX117" s="90">
        <f t="shared" ref="BX117" si="8">BX122+BX130</f>
        <v>785542</v>
      </c>
      <c r="BY117" s="90"/>
      <c r="BZ117" s="90"/>
      <c r="CA117" s="90"/>
      <c r="CB117" s="90"/>
      <c r="CC117" s="90"/>
      <c r="CD117" s="90"/>
      <c r="CE117" s="90"/>
      <c r="CF117" s="90">
        <f t="shared" ref="CF117" si="9">CF122+CF130</f>
        <v>832505</v>
      </c>
      <c r="CG117" s="90"/>
      <c r="CH117" s="90"/>
      <c r="CI117" s="90"/>
      <c r="CJ117" s="90"/>
      <c r="CK117" s="90"/>
      <c r="CL117" s="90"/>
      <c r="CM117" s="90"/>
      <c r="CN117" s="197"/>
      <c r="CO117" s="198"/>
      <c r="CP117" s="198"/>
      <c r="CQ117" s="198"/>
      <c r="CR117" s="198"/>
      <c r="CS117" s="198"/>
      <c r="CT117" s="198"/>
      <c r="CU117" s="199"/>
    </row>
    <row r="118" spans="1:99" x14ac:dyDescent="0.25">
      <c r="A118" s="120" t="s">
        <v>59</v>
      </c>
      <c r="B118" s="120"/>
      <c r="C118" s="120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0"/>
      <c r="AP118" s="120"/>
      <c r="AQ118" s="120"/>
      <c r="AR118" s="120"/>
      <c r="AS118" s="120"/>
      <c r="AT118" s="120"/>
      <c r="AU118" s="120"/>
      <c r="AV118" s="120"/>
      <c r="AW118" s="120"/>
      <c r="AX118" s="83" t="s">
        <v>214</v>
      </c>
      <c r="AY118" s="84"/>
      <c r="AZ118" s="84"/>
      <c r="BA118" s="84"/>
      <c r="BB118" s="85"/>
      <c r="BC118" s="86" t="s">
        <v>215</v>
      </c>
      <c r="BD118" s="84"/>
      <c r="BE118" s="84"/>
      <c r="BF118" s="84"/>
      <c r="BG118" s="84"/>
      <c r="BH118" s="84"/>
      <c r="BI118" s="85"/>
      <c r="BJ118" s="86"/>
      <c r="BK118" s="84"/>
      <c r="BL118" s="84"/>
      <c r="BM118" s="84"/>
      <c r="BN118" s="84"/>
      <c r="BO118" s="85"/>
      <c r="BP118" s="87"/>
      <c r="BQ118" s="88"/>
      <c r="BR118" s="88"/>
      <c r="BS118" s="88"/>
      <c r="BT118" s="88"/>
      <c r="BU118" s="88"/>
      <c r="BV118" s="88"/>
      <c r="BW118" s="89"/>
      <c r="BX118" s="87"/>
      <c r="BY118" s="88"/>
      <c r="BZ118" s="88"/>
      <c r="CA118" s="88"/>
      <c r="CB118" s="88"/>
      <c r="CC118" s="88"/>
      <c r="CD118" s="88"/>
      <c r="CE118" s="89"/>
      <c r="CF118" s="87"/>
      <c r="CG118" s="88"/>
      <c r="CH118" s="88"/>
      <c r="CI118" s="88"/>
      <c r="CJ118" s="88"/>
      <c r="CK118" s="88"/>
      <c r="CL118" s="88"/>
      <c r="CM118" s="89"/>
      <c r="CN118" s="102"/>
      <c r="CO118" s="103"/>
      <c r="CP118" s="103"/>
      <c r="CQ118" s="103"/>
      <c r="CR118" s="103"/>
      <c r="CS118" s="103"/>
      <c r="CT118" s="103"/>
      <c r="CU118" s="104"/>
    </row>
    <row r="119" spans="1:99" x14ac:dyDescent="0.25">
      <c r="A119" s="81" t="s">
        <v>216</v>
      </c>
      <c r="B119" s="81"/>
      <c r="C119" s="81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1"/>
      <c r="AL119" s="81"/>
      <c r="AM119" s="81"/>
      <c r="AN119" s="81"/>
      <c r="AO119" s="81"/>
      <c r="AP119" s="81"/>
      <c r="AQ119" s="81"/>
      <c r="AR119" s="81"/>
      <c r="AS119" s="81"/>
      <c r="AT119" s="81"/>
      <c r="AU119" s="81"/>
      <c r="AV119" s="81"/>
      <c r="AW119" s="81"/>
      <c r="AX119" s="96"/>
      <c r="AY119" s="22"/>
      <c r="AZ119" s="22"/>
      <c r="BA119" s="22"/>
      <c r="BB119" s="97"/>
      <c r="BC119" s="98"/>
      <c r="BD119" s="22"/>
      <c r="BE119" s="22"/>
      <c r="BF119" s="22"/>
      <c r="BG119" s="22"/>
      <c r="BH119" s="22"/>
      <c r="BI119" s="97"/>
      <c r="BJ119" s="98"/>
      <c r="BK119" s="22"/>
      <c r="BL119" s="22"/>
      <c r="BM119" s="22"/>
      <c r="BN119" s="22"/>
      <c r="BO119" s="97"/>
      <c r="BP119" s="99"/>
      <c r="BQ119" s="100"/>
      <c r="BR119" s="100"/>
      <c r="BS119" s="100"/>
      <c r="BT119" s="100"/>
      <c r="BU119" s="100"/>
      <c r="BV119" s="100"/>
      <c r="BW119" s="101"/>
      <c r="BX119" s="99"/>
      <c r="BY119" s="100"/>
      <c r="BZ119" s="100"/>
      <c r="CA119" s="100"/>
      <c r="CB119" s="100"/>
      <c r="CC119" s="100"/>
      <c r="CD119" s="100"/>
      <c r="CE119" s="101"/>
      <c r="CF119" s="99"/>
      <c r="CG119" s="100"/>
      <c r="CH119" s="100"/>
      <c r="CI119" s="100"/>
      <c r="CJ119" s="100"/>
      <c r="CK119" s="100"/>
      <c r="CL119" s="100"/>
      <c r="CM119" s="101"/>
      <c r="CN119" s="105"/>
      <c r="CO119" s="106"/>
      <c r="CP119" s="106"/>
      <c r="CQ119" s="106"/>
      <c r="CR119" s="106"/>
      <c r="CS119" s="106"/>
      <c r="CT119" s="106"/>
      <c r="CU119" s="107"/>
    </row>
    <row r="120" spans="1:99" x14ac:dyDescent="0.25">
      <c r="A120" s="120" t="s">
        <v>217</v>
      </c>
      <c r="B120" s="120"/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0"/>
      <c r="AK120" s="120"/>
      <c r="AL120" s="120"/>
      <c r="AM120" s="120"/>
      <c r="AN120" s="120"/>
      <c r="AO120" s="120"/>
      <c r="AP120" s="120"/>
      <c r="AQ120" s="120"/>
      <c r="AR120" s="120"/>
      <c r="AS120" s="120"/>
      <c r="AT120" s="120"/>
      <c r="AU120" s="120"/>
      <c r="AV120" s="120"/>
      <c r="AW120" s="120"/>
      <c r="AX120" s="83" t="s">
        <v>218</v>
      </c>
      <c r="AY120" s="84"/>
      <c r="AZ120" s="84"/>
      <c r="BA120" s="84"/>
      <c r="BB120" s="85"/>
      <c r="BC120" s="86" t="s">
        <v>219</v>
      </c>
      <c r="BD120" s="84"/>
      <c r="BE120" s="84"/>
      <c r="BF120" s="84"/>
      <c r="BG120" s="84"/>
      <c r="BH120" s="84"/>
      <c r="BI120" s="85"/>
      <c r="BJ120" s="86"/>
      <c r="BK120" s="84"/>
      <c r="BL120" s="84"/>
      <c r="BM120" s="84"/>
      <c r="BN120" s="84"/>
      <c r="BO120" s="85"/>
      <c r="BP120" s="87"/>
      <c r="BQ120" s="88"/>
      <c r="BR120" s="88"/>
      <c r="BS120" s="88"/>
      <c r="BT120" s="88"/>
      <c r="BU120" s="88"/>
      <c r="BV120" s="88"/>
      <c r="BW120" s="89"/>
      <c r="BX120" s="87"/>
      <c r="BY120" s="88"/>
      <c r="BZ120" s="88"/>
      <c r="CA120" s="88"/>
      <c r="CB120" s="88"/>
      <c r="CC120" s="88"/>
      <c r="CD120" s="88"/>
      <c r="CE120" s="89"/>
      <c r="CF120" s="87"/>
      <c r="CG120" s="88"/>
      <c r="CH120" s="88"/>
      <c r="CI120" s="88"/>
      <c r="CJ120" s="88"/>
      <c r="CK120" s="88"/>
      <c r="CL120" s="88"/>
      <c r="CM120" s="89"/>
      <c r="CN120" s="102"/>
      <c r="CO120" s="103"/>
      <c r="CP120" s="103"/>
      <c r="CQ120" s="103"/>
      <c r="CR120" s="103"/>
      <c r="CS120" s="103"/>
      <c r="CT120" s="103"/>
      <c r="CU120" s="104"/>
    </row>
    <row r="121" spans="1:99" x14ac:dyDescent="0.25">
      <c r="A121" s="81" t="s">
        <v>220</v>
      </c>
      <c r="B121" s="81"/>
      <c r="C121" s="81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96"/>
      <c r="AY121" s="22"/>
      <c r="AZ121" s="22"/>
      <c r="BA121" s="22"/>
      <c r="BB121" s="97"/>
      <c r="BC121" s="98"/>
      <c r="BD121" s="22"/>
      <c r="BE121" s="22"/>
      <c r="BF121" s="22"/>
      <c r="BG121" s="22"/>
      <c r="BH121" s="22"/>
      <c r="BI121" s="97"/>
      <c r="BJ121" s="98"/>
      <c r="BK121" s="22"/>
      <c r="BL121" s="22"/>
      <c r="BM121" s="22"/>
      <c r="BN121" s="22"/>
      <c r="BO121" s="97"/>
      <c r="BP121" s="99"/>
      <c r="BQ121" s="100"/>
      <c r="BR121" s="100"/>
      <c r="BS121" s="100"/>
      <c r="BT121" s="100"/>
      <c r="BU121" s="100"/>
      <c r="BV121" s="100"/>
      <c r="BW121" s="101"/>
      <c r="BX121" s="99"/>
      <c r="BY121" s="100"/>
      <c r="BZ121" s="100"/>
      <c r="CA121" s="100"/>
      <c r="CB121" s="100"/>
      <c r="CC121" s="100"/>
      <c r="CD121" s="100"/>
      <c r="CE121" s="101"/>
      <c r="CF121" s="99"/>
      <c r="CG121" s="100"/>
      <c r="CH121" s="100"/>
      <c r="CI121" s="100"/>
      <c r="CJ121" s="100"/>
      <c r="CK121" s="100"/>
      <c r="CL121" s="100"/>
      <c r="CM121" s="101"/>
      <c r="CN121" s="105"/>
      <c r="CO121" s="106"/>
      <c r="CP121" s="106"/>
      <c r="CQ121" s="106"/>
      <c r="CR121" s="106"/>
      <c r="CS121" s="106"/>
      <c r="CT121" s="106"/>
      <c r="CU121" s="107"/>
    </row>
    <row r="122" spans="1:99" x14ac:dyDescent="0.25">
      <c r="A122" s="142" t="s">
        <v>221</v>
      </c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142"/>
      <c r="R122" s="142"/>
      <c r="S122" s="142"/>
      <c r="T122" s="142"/>
      <c r="U122" s="142"/>
      <c r="V122" s="142"/>
      <c r="W122" s="142"/>
      <c r="X122" s="142"/>
      <c r="Y122" s="142"/>
      <c r="Z122" s="142"/>
      <c r="AA122" s="142"/>
      <c r="AB122" s="142"/>
      <c r="AC122" s="142"/>
      <c r="AD122" s="142"/>
      <c r="AE122" s="142"/>
      <c r="AF122" s="142"/>
      <c r="AG122" s="142"/>
      <c r="AH122" s="142"/>
      <c r="AI122" s="142"/>
      <c r="AJ122" s="142"/>
      <c r="AK122" s="142"/>
      <c r="AL122" s="142"/>
      <c r="AM122" s="142"/>
      <c r="AN122" s="142"/>
      <c r="AO122" s="142"/>
      <c r="AP122" s="142"/>
      <c r="AQ122" s="142"/>
      <c r="AR122" s="142"/>
      <c r="AS122" s="142"/>
      <c r="AT122" s="142"/>
      <c r="AU122" s="142"/>
      <c r="AV122" s="142"/>
      <c r="AW122" s="142"/>
      <c r="AX122" s="200" t="s">
        <v>222</v>
      </c>
      <c r="AY122" s="201"/>
      <c r="AZ122" s="201"/>
      <c r="BA122" s="201"/>
      <c r="BB122" s="201"/>
      <c r="BC122" s="202" t="s">
        <v>384</v>
      </c>
      <c r="BD122" s="202"/>
      <c r="BE122" s="202"/>
      <c r="BF122" s="202"/>
      <c r="BG122" s="202"/>
      <c r="BH122" s="202"/>
      <c r="BI122" s="202"/>
      <c r="BJ122" s="44"/>
      <c r="BK122" s="44"/>
      <c r="BL122" s="44"/>
      <c r="BM122" s="44"/>
      <c r="BN122" s="44"/>
      <c r="BO122" s="44"/>
      <c r="BP122" s="69">
        <f>152000+38341.92+19200+160000</f>
        <v>369541.92</v>
      </c>
      <c r="BQ122" s="69"/>
      <c r="BR122" s="69"/>
      <c r="BS122" s="69"/>
      <c r="BT122" s="69"/>
      <c r="BU122" s="69"/>
      <c r="BV122" s="69"/>
      <c r="BW122" s="69"/>
      <c r="BX122" s="69">
        <f>2000+189500</f>
        <v>191500</v>
      </c>
      <c r="BY122" s="69"/>
      <c r="BZ122" s="69"/>
      <c r="CA122" s="69"/>
      <c r="CB122" s="69"/>
      <c r="CC122" s="69"/>
      <c r="CD122" s="69"/>
      <c r="CE122" s="69"/>
      <c r="CF122" s="69">
        <f>2000+20000+90000+90000</f>
        <v>202000</v>
      </c>
      <c r="CG122" s="69"/>
      <c r="CH122" s="69"/>
      <c r="CI122" s="69"/>
      <c r="CJ122" s="69"/>
      <c r="CK122" s="69"/>
      <c r="CL122" s="69"/>
      <c r="CM122" s="69"/>
      <c r="CN122" s="147"/>
      <c r="CO122" s="148"/>
      <c r="CP122" s="148"/>
      <c r="CQ122" s="148"/>
      <c r="CR122" s="148"/>
      <c r="CS122" s="148"/>
      <c r="CT122" s="148"/>
      <c r="CU122" s="149"/>
    </row>
    <row r="123" spans="1:99" x14ac:dyDescent="0.25">
      <c r="A123" s="183" t="s">
        <v>102</v>
      </c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3"/>
      <c r="W123" s="183"/>
      <c r="X123" s="183"/>
      <c r="Y123" s="183"/>
      <c r="Z123" s="183"/>
      <c r="AA123" s="183"/>
      <c r="AB123" s="183"/>
      <c r="AC123" s="183"/>
      <c r="AD123" s="183"/>
      <c r="AE123" s="183"/>
      <c r="AF123" s="183"/>
      <c r="AG123" s="183"/>
      <c r="AH123" s="183"/>
      <c r="AI123" s="183"/>
      <c r="AJ123" s="183"/>
      <c r="AK123" s="183"/>
      <c r="AL123" s="183"/>
      <c r="AM123" s="183"/>
      <c r="AN123" s="183"/>
      <c r="AO123" s="183"/>
      <c r="AP123" s="183"/>
      <c r="AQ123" s="183"/>
      <c r="AR123" s="183"/>
      <c r="AS123" s="183"/>
      <c r="AT123" s="183"/>
      <c r="AU123" s="183"/>
      <c r="AV123" s="183"/>
      <c r="AW123" s="183"/>
      <c r="AX123" s="83"/>
      <c r="AY123" s="84"/>
      <c r="AZ123" s="84"/>
      <c r="BA123" s="84"/>
      <c r="BB123" s="85"/>
      <c r="BC123" s="86"/>
      <c r="BD123" s="84"/>
      <c r="BE123" s="84"/>
      <c r="BF123" s="84"/>
      <c r="BG123" s="84"/>
      <c r="BH123" s="84"/>
      <c r="BI123" s="85"/>
      <c r="BJ123" s="86"/>
      <c r="BK123" s="84"/>
      <c r="BL123" s="84"/>
      <c r="BM123" s="84"/>
      <c r="BN123" s="84"/>
      <c r="BO123" s="85"/>
      <c r="BP123" s="87"/>
      <c r="BQ123" s="88"/>
      <c r="BR123" s="88"/>
      <c r="BS123" s="88"/>
      <c r="BT123" s="88"/>
      <c r="BU123" s="88"/>
      <c r="BV123" s="88"/>
      <c r="BW123" s="89"/>
      <c r="BX123" s="87"/>
      <c r="BY123" s="88"/>
      <c r="BZ123" s="88"/>
      <c r="CA123" s="88"/>
      <c r="CB123" s="88"/>
      <c r="CC123" s="88"/>
      <c r="CD123" s="88"/>
      <c r="CE123" s="89"/>
      <c r="CF123" s="87"/>
      <c r="CG123" s="88"/>
      <c r="CH123" s="88"/>
      <c r="CI123" s="88"/>
      <c r="CJ123" s="88"/>
      <c r="CK123" s="88"/>
      <c r="CL123" s="88"/>
      <c r="CM123" s="89"/>
      <c r="CN123" s="102"/>
      <c r="CO123" s="103"/>
      <c r="CP123" s="103"/>
      <c r="CQ123" s="103"/>
      <c r="CR123" s="103"/>
      <c r="CS123" s="103"/>
      <c r="CT123" s="103"/>
      <c r="CU123" s="104"/>
    </row>
    <row r="124" spans="1:99" x14ac:dyDescent="0.25">
      <c r="A124" s="184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184"/>
      <c r="O124" s="184"/>
      <c r="P124" s="184"/>
      <c r="Q124" s="184"/>
      <c r="R124" s="184"/>
      <c r="S124" s="184"/>
      <c r="T124" s="184"/>
      <c r="U124" s="184"/>
      <c r="V124" s="184"/>
      <c r="W124" s="184"/>
      <c r="X124" s="184"/>
      <c r="Y124" s="184"/>
      <c r="Z124" s="184"/>
      <c r="AA124" s="184"/>
      <c r="AB124" s="184"/>
      <c r="AC124" s="184"/>
      <c r="AD124" s="184"/>
      <c r="AE124" s="184"/>
      <c r="AF124" s="184"/>
      <c r="AG124" s="184"/>
      <c r="AH124" s="184"/>
      <c r="AI124" s="184"/>
      <c r="AJ124" s="184"/>
      <c r="AK124" s="184"/>
      <c r="AL124" s="184"/>
      <c r="AM124" s="184"/>
      <c r="AN124" s="184"/>
      <c r="AO124" s="184"/>
      <c r="AP124" s="184"/>
      <c r="AQ124" s="184"/>
      <c r="AR124" s="184"/>
      <c r="AS124" s="184"/>
      <c r="AT124" s="184"/>
      <c r="AU124" s="184"/>
      <c r="AV124" s="184"/>
      <c r="AW124" s="184"/>
      <c r="AX124" s="96"/>
      <c r="AY124" s="22"/>
      <c r="AZ124" s="22"/>
      <c r="BA124" s="22"/>
      <c r="BB124" s="97"/>
      <c r="BC124" s="98"/>
      <c r="BD124" s="22"/>
      <c r="BE124" s="22"/>
      <c r="BF124" s="22"/>
      <c r="BG124" s="22"/>
      <c r="BH124" s="22"/>
      <c r="BI124" s="97"/>
      <c r="BJ124" s="98"/>
      <c r="BK124" s="22"/>
      <c r="BL124" s="22"/>
      <c r="BM124" s="22"/>
      <c r="BN124" s="22"/>
      <c r="BO124" s="97"/>
      <c r="BP124" s="99"/>
      <c r="BQ124" s="100"/>
      <c r="BR124" s="100"/>
      <c r="BS124" s="100"/>
      <c r="BT124" s="100"/>
      <c r="BU124" s="100"/>
      <c r="BV124" s="100"/>
      <c r="BW124" s="101"/>
      <c r="BX124" s="99"/>
      <c r="BY124" s="100"/>
      <c r="BZ124" s="100"/>
      <c r="CA124" s="100"/>
      <c r="CB124" s="100"/>
      <c r="CC124" s="100"/>
      <c r="CD124" s="100"/>
      <c r="CE124" s="101"/>
      <c r="CF124" s="99"/>
      <c r="CG124" s="100"/>
      <c r="CH124" s="100"/>
      <c r="CI124" s="100"/>
      <c r="CJ124" s="100"/>
      <c r="CK124" s="100"/>
      <c r="CL124" s="100"/>
      <c r="CM124" s="101"/>
      <c r="CN124" s="105"/>
      <c r="CO124" s="106"/>
      <c r="CP124" s="106"/>
      <c r="CQ124" s="106"/>
      <c r="CR124" s="106"/>
      <c r="CS124" s="106"/>
      <c r="CT124" s="106"/>
      <c r="CU124" s="107"/>
    </row>
    <row r="125" spans="1:99" x14ac:dyDescent="0.25">
      <c r="A125" s="120" t="s">
        <v>223</v>
      </c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85"/>
      <c r="AX125" s="83" t="s">
        <v>224</v>
      </c>
      <c r="AY125" s="84"/>
      <c r="AZ125" s="84"/>
      <c r="BA125" s="84"/>
      <c r="BB125" s="85"/>
      <c r="BC125" s="86" t="s">
        <v>225</v>
      </c>
      <c r="BD125" s="84"/>
      <c r="BE125" s="84"/>
      <c r="BF125" s="84"/>
      <c r="BG125" s="84"/>
      <c r="BH125" s="84"/>
      <c r="BI125" s="85"/>
      <c r="BJ125" s="86"/>
      <c r="BK125" s="84"/>
      <c r="BL125" s="84"/>
      <c r="BM125" s="84"/>
      <c r="BN125" s="84"/>
      <c r="BO125" s="85"/>
      <c r="BP125" s="87"/>
      <c r="BQ125" s="88"/>
      <c r="BR125" s="88"/>
      <c r="BS125" s="88"/>
      <c r="BT125" s="88"/>
      <c r="BU125" s="88"/>
      <c r="BV125" s="88"/>
      <c r="BW125" s="89"/>
      <c r="BX125" s="87"/>
      <c r="BY125" s="88"/>
      <c r="BZ125" s="88"/>
      <c r="CA125" s="88"/>
      <c r="CB125" s="88"/>
      <c r="CC125" s="88"/>
      <c r="CD125" s="88"/>
      <c r="CE125" s="89"/>
      <c r="CF125" s="87"/>
      <c r="CG125" s="88"/>
      <c r="CH125" s="88"/>
      <c r="CI125" s="88"/>
      <c r="CJ125" s="88"/>
      <c r="CK125" s="88"/>
      <c r="CL125" s="88"/>
      <c r="CM125" s="89"/>
      <c r="CN125" s="102"/>
      <c r="CO125" s="103"/>
      <c r="CP125" s="103"/>
      <c r="CQ125" s="103"/>
      <c r="CR125" s="103"/>
      <c r="CS125" s="103"/>
      <c r="CT125" s="103"/>
      <c r="CU125" s="104"/>
    </row>
    <row r="126" spans="1:99" x14ac:dyDescent="0.25">
      <c r="A126" s="81" t="s">
        <v>226</v>
      </c>
      <c r="B126" s="81"/>
      <c r="C126" s="81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96"/>
      <c r="AY126" s="22"/>
      <c r="AZ126" s="22"/>
      <c r="BA126" s="22"/>
      <c r="BB126" s="97"/>
      <c r="BC126" s="98"/>
      <c r="BD126" s="22"/>
      <c r="BE126" s="22"/>
      <c r="BF126" s="22"/>
      <c r="BG126" s="22"/>
      <c r="BH126" s="22"/>
      <c r="BI126" s="97"/>
      <c r="BJ126" s="98"/>
      <c r="BK126" s="22"/>
      <c r="BL126" s="22"/>
      <c r="BM126" s="22"/>
      <c r="BN126" s="22"/>
      <c r="BO126" s="97"/>
      <c r="BP126" s="99"/>
      <c r="BQ126" s="100"/>
      <c r="BR126" s="100"/>
      <c r="BS126" s="100"/>
      <c r="BT126" s="100"/>
      <c r="BU126" s="100"/>
      <c r="BV126" s="100"/>
      <c r="BW126" s="101"/>
      <c r="BX126" s="99"/>
      <c r="BY126" s="100"/>
      <c r="BZ126" s="100"/>
      <c r="CA126" s="100"/>
      <c r="CB126" s="100"/>
      <c r="CC126" s="100"/>
      <c r="CD126" s="100"/>
      <c r="CE126" s="101"/>
      <c r="CF126" s="99"/>
      <c r="CG126" s="100"/>
      <c r="CH126" s="100"/>
      <c r="CI126" s="100"/>
      <c r="CJ126" s="100"/>
      <c r="CK126" s="100"/>
      <c r="CL126" s="100"/>
      <c r="CM126" s="101"/>
      <c r="CN126" s="105"/>
      <c r="CO126" s="106"/>
      <c r="CP126" s="106"/>
      <c r="CQ126" s="106"/>
      <c r="CR126" s="106"/>
      <c r="CS126" s="106"/>
      <c r="CT126" s="106"/>
      <c r="CU126" s="107"/>
    </row>
    <row r="127" spans="1:99" x14ac:dyDescent="0.25">
      <c r="A127" s="183" t="s">
        <v>59</v>
      </c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3"/>
      <c r="AA127" s="183"/>
      <c r="AB127" s="183"/>
      <c r="AC127" s="183"/>
      <c r="AD127" s="183"/>
      <c r="AE127" s="183"/>
      <c r="AF127" s="183"/>
      <c r="AG127" s="183"/>
      <c r="AH127" s="183"/>
      <c r="AI127" s="183"/>
      <c r="AJ127" s="183"/>
      <c r="AK127" s="183"/>
      <c r="AL127" s="183"/>
      <c r="AM127" s="183"/>
      <c r="AN127" s="183"/>
      <c r="AO127" s="183"/>
      <c r="AP127" s="183"/>
      <c r="AQ127" s="183"/>
      <c r="AR127" s="183"/>
      <c r="AS127" s="183"/>
      <c r="AT127" s="183"/>
      <c r="AU127" s="183"/>
      <c r="AV127" s="183"/>
      <c r="AW127" s="183"/>
      <c r="AX127" s="83" t="s">
        <v>227</v>
      </c>
      <c r="AY127" s="84"/>
      <c r="AZ127" s="84"/>
      <c r="BA127" s="84"/>
      <c r="BB127" s="85"/>
      <c r="BC127" s="86" t="s">
        <v>228</v>
      </c>
      <c r="BD127" s="84"/>
      <c r="BE127" s="84"/>
      <c r="BF127" s="84"/>
      <c r="BG127" s="84"/>
      <c r="BH127" s="84"/>
      <c r="BI127" s="85"/>
      <c r="BJ127" s="86"/>
      <c r="BK127" s="84"/>
      <c r="BL127" s="84"/>
      <c r="BM127" s="84"/>
      <c r="BN127" s="84"/>
      <c r="BO127" s="85"/>
      <c r="BP127" s="87"/>
      <c r="BQ127" s="88"/>
      <c r="BR127" s="88"/>
      <c r="BS127" s="88"/>
      <c r="BT127" s="88"/>
      <c r="BU127" s="88"/>
      <c r="BV127" s="88"/>
      <c r="BW127" s="89"/>
      <c r="BX127" s="87"/>
      <c r="BY127" s="88"/>
      <c r="BZ127" s="88"/>
      <c r="CA127" s="88"/>
      <c r="CB127" s="88"/>
      <c r="CC127" s="88"/>
      <c r="CD127" s="88"/>
      <c r="CE127" s="89"/>
      <c r="CF127" s="87"/>
      <c r="CG127" s="88"/>
      <c r="CH127" s="88"/>
      <c r="CI127" s="88"/>
      <c r="CJ127" s="88"/>
      <c r="CK127" s="88"/>
      <c r="CL127" s="88"/>
      <c r="CM127" s="89"/>
      <c r="CN127" s="102"/>
      <c r="CO127" s="103"/>
      <c r="CP127" s="103"/>
      <c r="CQ127" s="103"/>
      <c r="CR127" s="103"/>
      <c r="CS127" s="103"/>
      <c r="CT127" s="103"/>
      <c r="CU127" s="104"/>
    </row>
    <row r="128" spans="1:99" x14ac:dyDescent="0.25">
      <c r="A128" s="187" t="s">
        <v>229</v>
      </c>
      <c r="B128" s="187"/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87"/>
      <c r="N128" s="187"/>
      <c r="O128" s="187"/>
      <c r="P128" s="187"/>
      <c r="Q128" s="187"/>
      <c r="R128" s="187"/>
      <c r="S128" s="187"/>
      <c r="T128" s="187"/>
      <c r="U128" s="187"/>
      <c r="V128" s="187"/>
      <c r="W128" s="187"/>
      <c r="X128" s="187"/>
      <c r="Y128" s="187"/>
      <c r="Z128" s="187"/>
      <c r="AA128" s="187"/>
      <c r="AB128" s="187"/>
      <c r="AC128" s="187"/>
      <c r="AD128" s="187"/>
      <c r="AE128" s="187"/>
      <c r="AF128" s="187"/>
      <c r="AG128" s="187"/>
      <c r="AH128" s="187"/>
      <c r="AI128" s="187"/>
      <c r="AJ128" s="187"/>
      <c r="AK128" s="187"/>
      <c r="AL128" s="187"/>
      <c r="AM128" s="187"/>
      <c r="AN128" s="187"/>
      <c r="AO128" s="187"/>
      <c r="AP128" s="187"/>
      <c r="AQ128" s="187"/>
      <c r="AR128" s="187"/>
      <c r="AS128" s="187"/>
      <c r="AT128" s="187"/>
      <c r="AU128" s="187"/>
      <c r="AV128" s="187"/>
      <c r="AW128" s="187"/>
      <c r="AX128" s="116"/>
      <c r="AY128" s="117"/>
      <c r="AZ128" s="117"/>
      <c r="BA128" s="117"/>
      <c r="BB128" s="118"/>
      <c r="BC128" s="119"/>
      <c r="BD128" s="117"/>
      <c r="BE128" s="117"/>
      <c r="BF128" s="117"/>
      <c r="BG128" s="117"/>
      <c r="BH128" s="117"/>
      <c r="BI128" s="118"/>
      <c r="BJ128" s="119"/>
      <c r="BK128" s="117"/>
      <c r="BL128" s="117"/>
      <c r="BM128" s="117"/>
      <c r="BN128" s="117"/>
      <c r="BO128" s="118"/>
      <c r="BP128" s="143"/>
      <c r="BQ128" s="144"/>
      <c r="BR128" s="144"/>
      <c r="BS128" s="144"/>
      <c r="BT128" s="144"/>
      <c r="BU128" s="144"/>
      <c r="BV128" s="144"/>
      <c r="BW128" s="145"/>
      <c r="BX128" s="143"/>
      <c r="BY128" s="144"/>
      <c r="BZ128" s="144"/>
      <c r="CA128" s="144"/>
      <c r="CB128" s="144"/>
      <c r="CC128" s="144"/>
      <c r="CD128" s="144"/>
      <c r="CE128" s="145"/>
      <c r="CF128" s="143"/>
      <c r="CG128" s="144"/>
      <c r="CH128" s="144"/>
      <c r="CI128" s="144"/>
      <c r="CJ128" s="144"/>
      <c r="CK128" s="144"/>
      <c r="CL128" s="144"/>
      <c r="CM128" s="145"/>
      <c r="CN128" s="139"/>
      <c r="CO128" s="140"/>
      <c r="CP128" s="140"/>
      <c r="CQ128" s="140"/>
      <c r="CR128" s="140"/>
      <c r="CS128" s="140"/>
      <c r="CT128" s="140"/>
      <c r="CU128" s="141"/>
    </row>
    <row r="129" spans="1:99" x14ac:dyDescent="0.25">
      <c r="A129" s="184" t="s">
        <v>230</v>
      </c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184"/>
      <c r="O129" s="184"/>
      <c r="P129" s="184"/>
      <c r="Q129" s="184"/>
      <c r="R129" s="184"/>
      <c r="S129" s="184"/>
      <c r="T129" s="184"/>
      <c r="U129" s="184"/>
      <c r="V129" s="184"/>
      <c r="W129" s="184"/>
      <c r="X129" s="184"/>
      <c r="Y129" s="184"/>
      <c r="Z129" s="184"/>
      <c r="AA129" s="184"/>
      <c r="AB129" s="184"/>
      <c r="AC129" s="184"/>
      <c r="AD129" s="184"/>
      <c r="AE129" s="184"/>
      <c r="AF129" s="184"/>
      <c r="AG129" s="184"/>
      <c r="AH129" s="184"/>
      <c r="AI129" s="184"/>
      <c r="AJ129" s="184"/>
      <c r="AK129" s="184"/>
      <c r="AL129" s="184"/>
      <c r="AM129" s="184"/>
      <c r="AN129" s="184"/>
      <c r="AO129" s="184"/>
      <c r="AP129" s="184"/>
      <c r="AQ129" s="184"/>
      <c r="AR129" s="184"/>
      <c r="AS129" s="184"/>
      <c r="AT129" s="184"/>
      <c r="AU129" s="184"/>
      <c r="AV129" s="184"/>
      <c r="AW129" s="184"/>
      <c r="AX129" s="96"/>
      <c r="AY129" s="22"/>
      <c r="AZ129" s="22"/>
      <c r="BA129" s="22"/>
      <c r="BB129" s="97"/>
      <c r="BC129" s="98"/>
      <c r="BD129" s="22"/>
      <c r="BE129" s="22"/>
      <c r="BF129" s="22"/>
      <c r="BG129" s="22"/>
      <c r="BH129" s="22"/>
      <c r="BI129" s="97"/>
      <c r="BJ129" s="98"/>
      <c r="BK129" s="22"/>
      <c r="BL129" s="22"/>
      <c r="BM129" s="22"/>
      <c r="BN129" s="22"/>
      <c r="BO129" s="97"/>
      <c r="BP129" s="99"/>
      <c r="BQ129" s="100"/>
      <c r="BR129" s="100"/>
      <c r="BS129" s="100"/>
      <c r="BT129" s="100"/>
      <c r="BU129" s="100"/>
      <c r="BV129" s="100"/>
      <c r="BW129" s="101"/>
      <c r="BX129" s="99"/>
      <c r="BY129" s="100"/>
      <c r="BZ129" s="100"/>
      <c r="CA129" s="100"/>
      <c r="CB129" s="100"/>
      <c r="CC129" s="100"/>
      <c r="CD129" s="100"/>
      <c r="CE129" s="101"/>
      <c r="CF129" s="99"/>
      <c r="CG129" s="100"/>
      <c r="CH129" s="100"/>
      <c r="CI129" s="100"/>
      <c r="CJ129" s="100"/>
      <c r="CK129" s="100"/>
      <c r="CL129" s="100"/>
      <c r="CM129" s="101"/>
      <c r="CN129" s="105"/>
      <c r="CO129" s="106"/>
      <c r="CP129" s="106"/>
      <c r="CQ129" s="106"/>
      <c r="CR129" s="106"/>
      <c r="CS129" s="106"/>
      <c r="CT129" s="106"/>
      <c r="CU129" s="107"/>
    </row>
    <row r="130" spans="1:99" ht="13.5" customHeight="1" x14ac:dyDescent="0.25">
      <c r="A130" s="183" t="s">
        <v>377</v>
      </c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  <c r="AA130" s="183"/>
      <c r="AB130" s="183"/>
      <c r="AC130" s="183"/>
      <c r="AD130" s="183"/>
      <c r="AE130" s="183"/>
      <c r="AF130" s="183"/>
      <c r="AG130" s="183"/>
      <c r="AH130" s="183"/>
      <c r="AI130" s="183"/>
      <c r="AJ130" s="183"/>
      <c r="AK130" s="183"/>
      <c r="AL130" s="183"/>
      <c r="AM130" s="183"/>
      <c r="AN130" s="183"/>
      <c r="AO130" s="183"/>
      <c r="AP130" s="183"/>
      <c r="AQ130" s="183"/>
      <c r="AR130" s="183"/>
      <c r="AS130" s="183"/>
      <c r="AT130" s="183"/>
      <c r="AU130" s="183"/>
      <c r="AV130" s="183"/>
      <c r="AW130" s="183"/>
      <c r="AX130" s="203" t="s">
        <v>375</v>
      </c>
      <c r="AY130" s="204"/>
      <c r="AZ130" s="204"/>
      <c r="BA130" s="204"/>
      <c r="BB130" s="205"/>
      <c r="BC130" s="209" t="s">
        <v>376</v>
      </c>
      <c r="BD130" s="210"/>
      <c r="BE130" s="210"/>
      <c r="BF130" s="210"/>
      <c r="BG130" s="210"/>
      <c r="BH130" s="210"/>
      <c r="BI130" s="211"/>
      <c r="BJ130" s="86"/>
      <c r="BK130" s="84"/>
      <c r="BL130" s="84"/>
      <c r="BM130" s="84"/>
      <c r="BN130" s="84"/>
      <c r="BO130" s="85"/>
      <c r="BP130" s="87">
        <f>873470</f>
        <v>873470</v>
      </c>
      <c r="BQ130" s="88"/>
      <c r="BR130" s="88"/>
      <c r="BS130" s="88"/>
      <c r="BT130" s="88"/>
      <c r="BU130" s="88"/>
      <c r="BV130" s="88"/>
      <c r="BW130" s="89"/>
      <c r="BX130" s="87">
        <v>594042</v>
      </c>
      <c r="BY130" s="88"/>
      <c r="BZ130" s="88"/>
      <c r="CA130" s="88"/>
      <c r="CB130" s="88"/>
      <c r="CC130" s="88"/>
      <c r="CD130" s="88"/>
      <c r="CE130" s="89"/>
      <c r="CF130" s="87">
        <v>630505</v>
      </c>
      <c r="CG130" s="88"/>
      <c r="CH130" s="88"/>
      <c r="CI130" s="88"/>
      <c r="CJ130" s="88"/>
      <c r="CK130" s="88"/>
      <c r="CL130" s="88"/>
      <c r="CM130" s="89"/>
      <c r="CN130" s="102"/>
      <c r="CO130" s="103"/>
      <c r="CP130" s="103"/>
      <c r="CQ130" s="103"/>
      <c r="CR130" s="103"/>
      <c r="CS130" s="103"/>
      <c r="CT130" s="103"/>
      <c r="CU130" s="104"/>
    </row>
    <row r="131" spans="1:99" hidden="1" x14ac:dyDescent="0.25">
      <c r="A131" s="184" t="s">
        <v>231</v>
      </c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184"/>
      <c r="O131" s="184"/>
      <c r="P131" s="184"/>
      <c r="Q131" s="184"/>
      <c r="R131" s="184"/>
      <c r="S131" s="184"/>
      <c r="T131" s="184"/>
      <c r="U131" s="184"/>
      <c r="V131" s="184"/>
      <c r="W131" s="184"/>
      <c r="X131" s="184"/>
      <c r="Y131" s="184"/>
      <c r="Z131" s="184"/>
      <c r="AA131" s="184"/>
      <c r="AB131" s="184"/>
      <c r="AC131" s="184"/>
      <c r="AD131" s="184"/>
      <c r="AE131" s="184"/>
      <c r="AF131" s="184"/>
      <c r="AG131" s="184"/>
      <c r="AH131" s="184"/>
      <c r="AI131" s="184"/>
      <c r="AJ131" s="184"/>
      <c r="AK131" s="184"/>
      <c r="AL131" s="184"/>
      <c r="AM131" s="184"/>
      <c r="AN131" s="184"/>
      <c r="AO131" s="184"/>
      <c r="AP131" s="184"/>
      <c r="AQ131" s="184"/>
      <c r="AR131" s="184"/>
      <c r="AS131" s="184"/>
      <c r="AT131" s="184"/>
      <c r="AU131" s="184"/>
      <c r="AV131" s="184"/>
      <c r="AW131" s="215"/>
      <c r="AX131" s="206"/>
      <c r="AY131" s="207"/>
      <c r="AZ131" s="207"/>
      <c r="BA131" s="207"/>
      <c r="BB131" s="208"/>
      <c r="BC131" s="212"/>
      <c r="BD131" s="213"/>
      <c r="BE131" s="213"/>
      <c r="BF131" s="213"/>
      <c r="BG131" s="213"/>
      <c r="BH131" s="213"/>
      <c r="BI131" s="214"/>
      <c r="BJ131" s="98"/>
      <c r="BK131" s="22"/>
      <c r="BL131" s="22"/>
      <c r="BM131" s="22"/>
      <c r="BN131" s="22"/>
      <c r="BO131" s="97"/>
      <c r="BP131" s="99"/>
      <c r="BQ131" s="100"/>
      <c r="BR131" s="100"/>
      <c r="BS131" s="100"/>
      <c r="BT131" s="100"/>
      <c r="BU131" s="100"/>
      <c r="BV131" s="100"/>
      <c r="BW131" s="101"/>
      <c r="BX131" s="99"/>
      <c r="BY131" s="100"/>
      <c r="BZ131" s="100"/>
      <c r="CA131" s="100"/>
      <c r="CB131" s="100"/>
      <c r="CC131" s="100"/>
      <c r="CD131" s="100"/>
      <c r="CE131" s="101"/>
      <c r="CF131" s="99"/>
      <c r="CG131" s="100"/>
      <c r="CH131" s="100"/>
      <c r="CI131" s="100"/>
      <c r="CJ131" s="100"/>
      <c r="CK131" s="100"/>
      <c r="CL131" s="100"/>
      <c r="CM131" s="101"/>
      <c r="CN131" s="105"/>
      <c r="CO131" s="106"/>
      <c r="CP131" s="106"/>
      <c r="CQ131" s="106"/>
      <c r="CR131" s="106"/>
      <c r="CS131" s="106"/>
      <c r="CT131" s="106"/>
      <c r="CU131" s="107"/>
    </row>
    <row r="132" spans="1:99" x14ac:dyDescent="0.25">
      <c r="A132" s="216" t="s">
        <v>232</v>
      </c>
      <c r="B132" s="216"/>
      <c r="C132" s="216"/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6"/>
      <c r="S132" s="216"/>
      <c r="T132" s="216"/>
      <c r="U132" s="216"/>
      <c r="V132" s="216"/>
      <c r="W132" s="216"/>
      <c r="X132" s="216"/>
      <c r="Y132" s="216"/>
      <c r="Z132" s="216"/>
      <c r="AA132" s="216"/>
      <c r="AB132" s="216"/>
      <c r="AC132" s="216"/>
      <c r="AD132" s="216"/>
      <c r="AE132" s="216"/>
      <c r="AF132" s="216"/>
      <c r="AG132" s="216"/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7"/>
      <c r="AX132" s="200" t="s">
        <v>233</v>
      </c>
      <c r="AY132" s="201"/>
      <c r="AZ132" s="201"/>
      <c r="BA132" s="201"/>
      <c r="BB132" s="201"/>
      <c r="BC132" s="201" t="s">
        <v>234</v>
      </c>
      <c r="BD132" s="201"/>
      <c r="BE132" s="201"/>
      <c r="BF132" s="201"/>
      <c r="BG132" s="201"/>
      <c r="BH132" s="201"/>
      <c r="BI132" s="201"/>
      <c r="BJ132" s="44"/>
      <c r="BK132" s="44"/>
      <c r="BL132" s="44"/>
      <c r="BM132" s="44"/>
      <c r="BN132" s="44"/>
      <c r="BO132" s="44"/>
      <c r="BP132" s="69"/>
      <c r="BQ132" s="69"/>
      <c r="BR132" s="69"/>
      <c r="BS132" s="69"/>
      <c r="BT132" s="69"/>
      <c r="BU132" s="69"/>
      <c r="BV132" s="69"/>
      <c r="BW132" s="69"/>
      <c r="BX132" s="69"/>
      <c r="BY132" s="69"/>
      <c r="BZ132" s="69"/>
      <c r="CA132" s="69"/>
      <c r="CB132" s="69"/>
      <c r="CC132" s="69"/>
      <c r="CD132" s="69"/>
      <c r="CE132" s="69"/>
      <c r="CF132" s="69"/>
      <c r="CG132" s="69"/>
      <c r="CH132" s="69"/>
      <c r="CI132" s="69"/>
      <c r="CJ132" s="69"/>
      <c r="CK132" s="69"/>
      <c r="CL132" s="69"/>
      <c r="CM132" s="69"/>
      <c r="CN132" s="181" t="s">
        <v>53</v>
      </c>
      <c r="CO132" s="181"/>
      <c r="CP132" s="181"/>
      <c r="CQ132" s="181"/>
      <c r="CR132" s="181"/>
      <c r="CS132" s="181"/>
      <c r="CT132" s="181"/>
      <c r="CU132" s="182"/>
    </row>
    <row r="133" spans="1:99" x14ac:dyDescent="0.25">
      <c r="A133" s="120" t="s">
        <v>59</v>
      </c>
      <c r="B133" s="120"/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0"/>
      <c r="AG133" s="120"/>
      <c r="AH133" s="120"/>
      <c r="AI133" s="120"/>
      <c r="AJ133" s="120"/>
      <c r="AK133" s="120"/>
      <c r="AL133" s="120"/>
      <c r="AM133" s="120"/>
      <c r="AN133" s="120"/>
      <c r="AO133" s="120"/>
      <c r="AP133" s="120"/>
      <c r="AQ133" s="120"/>
      <c r="AR133" s="120"/>
      <c r="AS133" s="120"/>
      <c r="AT133" s="120"/>
      <c r="AU133" s="120"/>
      <c r="AV133" s="120"/>
      <c r="AW133" s="120"/>
      <c r="AX133" s="83" t="s">
        <v>235</v>
      </c>
      <c r="AY133" s="84"/>
      <c r="AZ133" s="84"/>
      <c r="BA133" s="84"/>
      <c r="BB133" s="85"/>
      <c r="BC133" s="86"/>
      <c r="BD133" s="84"/>
      <c r="BE133" s="84"/>
      <c r="BF133" s="84"/>
      <c r="BG133" s="84"/>
      <c r="BH133" s="84"/>
      <c r="BI133" s="85"/>
      <c r="BJ133" s="86"/>
      <c r="BK133" s="84"/>
      <c r="BL133" s="84"/>
      <c r="BM133" s="84"/>
      <c r="BN133" s="84"/>
      <c r="BO133" s="85"/>
      <c r="BP133" s="87"/>
      <c r="BQ133" s="88"/>
      <c r="BR133" s="88"/>
      <c r="BS133" s="88"/>
      <c r="BT133" s="88"/>
      <c r="BU133" s="88"/>
      <c r="BV133" s="88"/>
      <c r="BW133" s="89"/>
      <c r="BX133" s="87"/>
      <c r="BY133" s="88"/>
      <c r="BZ133" s="88"/>
      <c r="CA133" s="88"/>
      <c r="CB133" s="88"/>
      <c r="CC133" s="88"/>
      <c r="CD133" s="88"/>
      <c r="CE133" s="89"/>
      <c r="CF133" s="87"/>
      <c r="CG133" s="88"/>
      <c r="CH133" s="88"/>
      <c r="CI133" s="88"/>
      <c r="CJ133" s="88"/>
      <c r="CK133" s="88"/>
      <c r="CL133" s="88"/>
      <c r="CM133" s="89"/>
      <c r="CN133" s="165" t="s">
        <v>53</v>
      </c>
      <c r="CO133" s="166"/>
      <c r="CP133" s="166"/>
      <c r="CQ133" s="166"/>
      <c r="CR133" s="166"/>
      <c r="CS133" s="166"/>
      <c r="CT133" s="166"/>
      <c r="CU133" s="167"/>
    </row>
    <row r="134" spans="1:99" x14ac:dyDescent="0.25">
      <c r="A134" s="81" t="s">
        <v>236</v>
      </c>
      <c r="B134" s="81"/>
      <c r="C134" s="81"/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96"/>
      <c r="AY134" s="22"/>
      <c r="AZ134" s="22"/>
      <c r="BA134" s="22"/>
      <c r="BB134" s="97"/>
      <c r="BC134" s="98"/>
      <c r="BD134" s="22"/>
      <c r="BE134" s="22"/>
      <c r="BF134" s="22"/>
      <c r="BG134" s="22"/>
      <c r="BH134" s="22"/>
      <c r="BI134" s="97"/>
      <c r="BJ134" s="98"/>
      <c r="BK134" s="22"/>
      <c r="BL134" s="22"/>
      <c r="BM134" s="22"/>
      <c r="BN134" s="22"/>
      <c r="BO134" s="97"/>
      <c r="BP134" s="99"/>
      <c r="BQ134" s="100"/>
      <c r="BR134" s="100"/>
      <c r="BS134" s="100"/>
      <c r="BT134" s="100"/>
      <c r="BU134" s="100"/>
      <c r="BV134" s="100"/>
      <c r="BW134" s="101"/>
      <c r="BX134" s="99"/>
      <c r="BY134" s="100"/>
      <c r="BZ134" s="100"/>
      <c r="CA134" s="100"/>
      <c r="CB134" s="100"/>
      <c r="CC134" s="100"/>
      <c r="CD134" s="100"/>
      <c r="CE134" s="101"/>
      <c r="CF134" s="99"/>
      <c r="CG134" s="100"/>
      <c r="CH134" s="100"/>
      <c r="CI134" s="100"/>
      <c r="CJ134" s="100"/>
      <c r="CK134" s="100"/>
      <c r="CL134" s="100"/>
      <c r="CM134" s="101"/>
      <c r="CN134" s="171"/>
      <c r="CO134" s="172"/>
      <c r="CP134" s="172"/>
      <c r="CQ134" s="172"/>
      <c r="CR134" s="172"/>
      <c r="CS134" s="172"/>
      <c r="CT134" s="172"/>
      <c r="CU134" s="173"/>
    </row>
    <row r="135" spans="1:99" x14ac:dyDescent="0.25">
      <c r="A135" s="142" t="s">
        <v>237</v>
      </c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42"/>
      <c r="V135" s="142"/>
      <c r="W135" s="142"/>
      <c r="X135" s="142"/>
      <c r="Y135" s="142"/>
      <c r="Z135" s="142"/>
      <c r="AA135" s="142"/>
      <c r="AB135" s="142"/>
      <c r="AC135" s="142"/>
      <c r="AD135" s="142"/>
      <c r="AE135" s="142"/>
      <c r="AF135" s="142"/>
      <c r="AG135" s="142"/>
      <c r="AH135" s="142"/>
      <c r="AI135" s="142"/>
      <c r="AJ135" s="142"/>
      <c r="AK135" s="142"/>
      <c r="AL135" s="142"/>
      <c r="AM135" s="142"/>
      <c r="AN135" s="142"/>
      <c r="AO135" s="142"/>
      <c r="AP135" s="142"/>
      <c r="AQ135" s="142"/>
      <c r="AR135" s="142"/>
      <c r="AS135" s="142"/>
      <c r="AT135" s="142"/>
      <c r="AU135" s="142"/>
      <c r="AV135" s="142"/>
      <c r="AW135" s="142"/>
      <c r="AX135" s="43" t="s">
        <v>238</v>
      </c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69"/>
      <c r="BQ135" s="69"/>
      <c r="BR135" s="69"/>
      <c r="BS135" s="69"/>
      <c r="BT135" s="69"/>
      <c r="BU135" s="69"/>
      <c r="BV135" s="69"/>
      <c r="BW135" s="69"/>
      <c r="BX135" s="69"/>
      <c r="BY135" s="69"/>
      <c r="BZ135" s="69"/>
      <c r="CA135" s="69"/>
      <c r="CB135" s="69"/>
      <c r="CC135" s="69"/>
      <c r="CD135" s="69"/>
      <c r="CE135" s="69"/>
      <c r="CF135" s="69"/>
      <c r="CG135" s="69"/>
      <c r="CH135" s="69"/>
      <c r="CI135" s="69"/>
      <c r="CJ135" s="69"/>
      <c r="CK135" s="69"/>
      <c r="CL135" s="69"/>
      <c r="CM135" s="69"/>
      <c r="CN135" s="181" t="s">
        <v>53</v>
      </c>
      <c r="CO135" s="181"/>
      <c r="CP135" s="181"/>
      <c r="CQ135" s="181"/>
      <c r="CR135" s="181"/>
      <c r="CS135" s="181"/>
      <c r="CT135" s="181"/>
      <c r="CU135" s="182"/>
    </row>
    <row r="136" spans="1:99" x14ac:dyDescent="0.25">
      <c r="A136" s="142" t="s">
        <v>239</v>
      </c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2"/>
      <c r="S136" s="142"/>
      <c r="T136" s="142"/>
      <c r="U136" s="142"/>
      <c r="V136" s="142"/>
      <c r="W136" s="142"/>
      <c r="X136" s="142"/>
      <c r="Y136" s="142"/>
      <c r="Z136" s="142"/>
      <c r="AA136" s="142"/>
      <c r="AB136" s="142"/>
      <c r="AC136" s="142"/>
      <c r="AD136" s="142"/>
      <c r="AE136" s="142"/>
      <c r="AF136" s="142"/>
      <c r="AG136" s="142"/>
      <c r="AH136" s="142"/>
      <c r="AI136" s="142"/>
      <c r="AJ136" s="142"/>
      <c r="AK136" s="142"/>
      <c r="AL136" s="142"/>
      <c r="AM136" s="142"/>
      <c r="AN136" s="142"/>
      <c r="AO136" s="142"/>
      <c r="AP136" s="142"/>
      <c r="AQ136" s="142"/>
      <c r="AR136" s="142"/>
      <c r="AS136" s="142"/>
      <c r="AT136" s="142"/>
      <c r="AU136" s="142"/>
      <c r="AV136" s="142"/>
      <c r="AW136" s="142"/>
      <c r="AX136" s="43" t="s">
        <v>240</v>
      </c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69"/>
      <c r="BQ136" s="69"/>
      <c r="BR136" s="69"/>
      <c r="BS136" s="69"/>
      <c r="BT136" s="69"/>
      <c r="BU136" s="69"/>
      <c r="BV136" s="69"/>
      <c r="BW136" s="69"/>
      <c r="BX136" s="69"/>
      <c r="BY136" s="69"/>
      <c r="BZ136" s="69"/>
      <c r="CA136" s="69"/>
      <c r="CB136" s="69"/>
      <c r="CC136" s="69"/>
      <c r="CD136" s="69"/>
      <c r="CE136" s="69"/>
      <c r="CF136" s="69"/>
      <c r="CG136" s="69"/>
      <c r="CH136" s="69"/>
      <c r="CI136" s="69"/>
      <c r="CJ136" s="69"/>
      <c r="CK136" s="69"/>
      <c r="CL136" s="69"/>
      <c r="CM136" s="69"/>
      <c r="CN136" s="181" t="s">
        <v>53</v>
      </c>
      <c r="CO136" s="181"/>
      <c r="CP136" s="181"/>
      <c r="CQ136" s="181"/>
      <c r="CR136" s="181"/>
      <c r="CS136" s="181"/>
      <c r="CT136" s="181"/>
      <c r="CU136" s="182"/>
    </row>
    <row r="137" spans="1:99" x14ac:dyDescent="0.25">
      <c r="A137" s="108" t="s">
        <v>241</v>
      </c>
      <c r="B137" s="108"/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  <c r="AA137" s="108"/>
      <c r="AB137" s="108"/>
      <c r="AC137" s="108"/>
      <c r="AD137" s="108"/>
      <c r="AE137" s="108"/>
      <c r="AF137" s="108"/>
      <c r="AG137" s="108"/>
      <c r="AH137" s="108"/>
      <c r="AI137" s="108"/>
      <c r="AJ137" s="108"/>
      <c r="AK137" s="108"/>
      <c r="AL137" s="108"/>
      <c r="AM137" s="108"/>
      <c r="AN137" s="108"/>
      <c r="AO137" s="108"/>
      <c r="AP137" s="108"/>
      <c r="AQ137" s="108"/>
      <c r="AR137" s="108"/>
      <c r="AS137" s="108"/>
      <c r="AT137" s="108"/>
      <c r="AU137" s="108"/>
      <c r="AV137" s="108"/>
      <c r="AW137" s="108"/>
      <c r="AX137" s="200" t="s">
        <v>242</v>
      </c>
      <c r="AY137" s="201"/>
      <c r="AZ137" s="201"/>
      <c r="BA137" s="201"/>
      <c r="BB137" s="201"/>
      <c r="BC137" s="201" t="s">
        <v>53</v>
      </c>
      <c r="BD137" s="201"/>
      <c r="BE137" s="201"/>
      <c r="BF137" s="201"/>
      <c r="BG137" s="201"/>
      <c r="BH137" s="201"/>
      <c r="BI137" s="201"/>
      <c r="BJ137" s="44"/>
      <c r="BK137" s="44"/>
      <c r="BL137" s="44"/>
      <c r="BM137" s="44"/>
      <c r="BN137" s="44"/>
      <c r="BO137" s="44"/>
      <c r="BP137" s="69"/>
      <c r="BQ137" s="69"/>
      <c r="BR137" s="69"/>
      <c r="BS137" s="69"/>
      <c r="BT137" s="69"/>
      <c r="BU137" s="69"/>
      <c r="BV137" s="69"/>
      <c r="BW137" s="69"/>
      <c r="BX137" s="69"/>
      <c r="BY137" s="69"/>
      <c r="BZ137" s="69"/>
      <c r="CA137" s="69"/>
      <c r="CB137" s="69"/>
      <c r="CC137" s="69"/>
      <c r="CD137" s="69"/>
      <c r="CE137" s="69"/>
      <c r="CF137" s="69"/>
      <c r="CG137" s="69"/>
      <c r="CH137" s="69"/>
      <c r="CI137" s="69"/>
      <c r="CJ137" s="69"/>
      <c r="CK137" s="69"/>
      <c r="CL137" s="69"/>
      <c r="CM137" s="69"/>
      <c r="CN137" s="181" t="s">
        <v>53</v>
      </c>
      <c r="CO137" s="181"/>
      <c r="CP137" s="181"/>
      <c r="CQ137" s="181"/>
      <c r="CR137" s="181"/>
      <c r="CS137" s="181"/>
      <c r="CT137" s="181"/>
      <c r="CU137" s="182"/>
    </row>
    <row r="138" spans="1:99" x14ac:dyDescent="0.25">
      <c r="A138" s="120" t="s">
        <v>102</v>
      </c>
      <c r="B138" s="120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  <c r="Y138" s="120"/>
      <c r="Z138" s="120"/>
      <c r="AA138" s="120"/>
      <c r="AB138" s="120"/>
      <c r="AC138" s="120"/>
      <c r="AD138" s="120"/>
      <c r="AE138" s="120"/>
      <c r="AF138" s="120"/>
      <c r="AG138" s="120"/>
      <c r="AH138" s="120"/>
      <c r="AI138" s="120"/>
      <c r="AJ138" s="120"/>
      <c r="AK138" s="120"/>
      <c r="AL138" s="120"/>
      <c r="AM138" s="120"/>
      <c r="AN138" s="120"/>
      <c r="AO138" s="120"/>
      <c r="AP138" s="120"/>
      <c r="AQ138" s="120"/>
      <c r="AR138" s="120"/>
      <c r="AS138" s="120"/>
      <c r="AT138" s="120"/>
      <c r="AU138" s="120"/>
      <c r="AV138" s="120"/>
      <c r="AW138" s="120"/>
      <c r="AX138" s="83" t="s">
        <v>243</v>
      </c>
      <c r="AY138" s="84"/>
      <c r="AZ138" s="84"/>
      <c r="BA138" s="84"/>
      <c r="BB138" s="85"/>
      <c r="BC138" s="86" t="s">
        <v>244</v>
      </c>
      <c r="BD138" s="84"/>
      <c r="BE138" s="84"/>
      <c r="BF138" s="84"/>
      <c r="BG138" s="84"/>
      <c r="BH138" s="84"/>
      <c r="BI138" s="85"/>
      <c r="BJ138" s="86"/>
      <c r="BK138" s="84"/>
      <c r="BL138" s="84"/>
      <c r="BM138" s="84"/>
      <c r="BN138" s="84"/>
      <c r="BO138" s="85"/>
      <c r="BP138" s="87"/>
      <c r="BQ138" s="88"/>
      <c r="BR138" s="88"/>
      <c r="BS138" s="88"/>
      <c r="BT138" s="88"/>
      <c r="BU138" s="88"/>
      <c r="BV138" s="88"/>
      <c r="BW138" s="89"/>
      <c r="BX138" s="87"/>
      <c r="BY138" s="88"/>
      <c r="BZ138" s="88"/>
      <c r="CA138" s="88"/>
      <c r="CB138" s="88"/>
      <c r="CC138" s="88"/>
      <c r="CD138" s="88"/>
      <c r="CE138" s="89"/>
      <c r="CF138" s="87"/>
      <c r="CG138" s="88"/>
      <c r="CH138" s="88"/>
      <c r="CI138" s="88"/>
      <c r="CJ138" s="88"/>
      <c r="CK138" s="88"/>
      <c r="CL138" s="88"/>
      <c r="CM138" s="89"/>
      <c r="CN138" s="165" t="s">
        <v>53</v>
      </c>
      <c r="CO138" s="166"/>
      <c r="CP138" s="166"/>
      <c r="CQ138" s="166"/>
      <c r="CR138" s="166"/>
      <c r="CS138" s="166"/>
      <c r="CT138" s="166"/>
      <c r="CU138" s="167"/>
    </row>
    <row r="139" spans="1:99" x14ac:dyDescent="0.25">
      <c r="A139" s="81" t="s">
        <v>245</v>
      </c>
      <c r="B139" s="81"/>
      <c r="C139" s="81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96"/>
      <c r="AY139" s="22"/>
      <c r="AZ139" s="22"/>
      <c r="BA139" s="22"/>
      <c r="BB139" s="97"/>
      <c r="BC139" s="98"/>
      <c r="BD139" s="22"/>
      <c r="BE139" s="22"/>
      <c r="BF139" s="22"/>
      <c r="BG139" s="22"/>
      <c r="BH139" s="22"/>
      <c r="BI139" s="97"/>
      <c r="BJ139" s="98"/>
      <c r="BK139" s="22"/>
      <c r="BL139" s="22"/>
      <c r="BM139" s="22"/>
      <c r="BN139" s="22"/>
      <c r="BO139" s="97"/>
      <c r="BP139" s="99"/>
      <c r="BQ139" s="100"/>
      <c r="BR139" s="100"/>
      <c r="BS139" s="100"/>
      <c r="BT139" s="100"/>
      <c r="BU139" s="100"/>
      <c r="BV139" s="100"/>
      <c r="BW139" s="101"/>
      <c r="BX139" s="99"/>
      <c r="BY139" s="100"/>
      <c r="BZ139" s="100"/>
      <c r="CA139" s="100"/>
      <c r="CB139" s="100"/>
      <c r="CC139" s="100"/>
      <c r="CD139" s="100"/>
      <c r="CE139" s="101"/>
      <c r="CF139" s="99"/>
      <c r="CG139" s="100"/>
      <c r="CH139" s="100"/>
      <c r="CI139" s="100"/>
      <c r="CJ139" s="100"/>
      <c r="CK139" s="100"/>
      <c r="CL139" s="100"/>
      <c r="CM139" s="101"/>
      <c r="CN139" s="171"/>
      <c r="CO139" s="172"/>
      <c r="CP139" s="172"/>
      <c r="CQ139" s="172"/>
      <c r="CR139" s="172"/>
      <c r="CS139" s="172"/>
      <c r="CT139" s="172"/>
      <c r="CU139" s="173"/>
    </row>
    <row r="140" spans="1:99" ht="15.75" thickBot="1" x14ac:dyDescent="0.3">
      <c r="A140" s="142"/>
      <c r="B140" s="142"/>
      <c r="C140" s="142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2"/>
      <c r="S140" s="142"/>
      <c r="T140" s="142"/>
      <c r="U140" s="142"/>
      <c r="V140" s="142"/>
      <c r="W140" s="142"/>
      <c r="X140" s="142"/>
      <c r="Y140" s="142"/>
      <c r="Z140" s="142"/>
      <c r="AA140" s="142"/>
      <c r="AB140" s="142"/>
      <c r="AC140" s="142"/>
      <c r="AD140" s="142"/>
      <c r="AE140" s="142"/>
      <c r="AF140" s="142"/>
      <c r="AG140" s="142"/>
      <c r="AH140" s="142"/>
      <c r="AI140" s="142"/>
      <c r="AJ140" s="142"/>
      <c r="AK140" s="142"/>
      <c r="AL140" s="142"/>
      <c r="AM140" s="142"/>
      <c r="AN140" s="142"/>
      <c r="AO140" s="142"/>
      <c r="AP140" s="142"/>
      <c r="AQ140" s="142"/>
      <c r="AR140" s="142"/>
      <c r="AS140" s="142"/>
      <c r="AT140" s="142"/>
      <c r="AU140" s="142"/>
      <c r="AV140" s="142"/>
      <c r="AW140" s="142"/>
      <c r="AX140" s="34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227"/>
      <c r="BQ140" s="227"/>
      <c r="BR140" s="227"/>
      <c r="BS140" s="227"/>
      <c r="BT140" s="227"/>
      <c r="BU140" s="227"/>
      <c r="BV140" s="227"/>
      <c r="BW140" s="227"/>
      <c r="BX140" s="227"/>
      <c r="BY140" s="227"/>
      <c r="BZ140" s="227"/>
      <c r="CA140" s="227"/>
      <c r="CB140" s="227"/>
      <c r="CC140" s="227"/>
      <c r="CD140" s="227"/>
      <c r="CE140" s="227"/>
      <c r="CF140" s="227"/>
      <c r="CG140" s="227"/>
      <c r="CH140" s="227"/>
      <c r="CI140" s="227"/>
      <c r="CJ140" s="227"/>
      <c r="CK140" s="227"/>
      <c r="CL140" s="227"/>
      <c r="CM140" s="227"/>
      <c r="CN140" s="218"/>
      <c r="CO140" s="219"/>
      <c r="CP140" s="219"/>
      <c r="CQ140" s="219"/>
      <c r="CR140" s="219"/>
      <c r="CS140" s="219"/>
      <c r="CT140" s="219"/>
      <c r="CU140" s="220"/>
    </row>
    <row r="142" spans="1:99" x14ac:dyDescent="0.25">
      <c r="A142" s="221" t="s">
        <v>246</v>
      </c>
      <c r="B142" s="221"/>
      <c r="C142" s="221"/>
      <c r="D142" s="221"/>
      <c r="E142" s="221"/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21"/>
      <c r="Z142" s="221"/>
      <c r="AA142" s="221"/>
      <c r="AB142" s="221"/>
      <c r="AC142" s="221"/>
      <c r="AD142" s="221"/>
      <c r="AE142" s="221"/>
      <c r="AF142" s="221"/>
      <c r="AG142" s="221"/>
      <c r="AH142" s="221"/>
      <c r="AI142" s="221"/>
      <c r="AJ142" s="221"/>
      <c r="AK142" s="221"/>
      <c r="AL142" s="221"/>
      <c r="AM142" s="221"/>
      <c r="AN142" s="221"/>
      <c r="AO142" s="221"/>
      <c r="AP142" s="221"/>
      <c r="AQ142" s="221"/>
      <c r="AR142" s="221"/>
      <c r="AS142" s="221"/>
      <c r="AT142" s="221"/>
      <c r="AU142" s="221"/>
      <c r="AV142" s="221"/>
      <c r="AW142" s="221"/>
      <c r="AX142" s="221"/>
      <c r="AY142" s="221"/>
      <c r="AZ142" s="221"/>
      <c r="BA142" s="221"/>
      <c r="BB142" s="221"/>
      <c r="BC142" s="221"/>
      <c r="BD142" s="221"/>
      <c r="BE142" s="221"/>
      <c r="BF142" s="221"/>
      <c r="BG142" s="221"/>
      <c r="BH142" s="221"/>
      <c r="BI142" s="221"/>
      <c r="BJ142" s="221"/>
      <c r="BK142" s="221"/>
      <c r="BL142" s="221"/>
      <c r="BM142" s="221"/>
      <c r="BN142" s="221"/>
      <c r="BO142" s="221"/>
      <c r="BP142" s="221"/>
      <c r="BQ142" s="221"/>
      <c r="BR142" s="221"/>
      <c r="BS142" s="221"/>
      <c r="BT142" s="221"/>
      <c r="BU142" s="221"/>
      <c r="BV142" s="221"/>
      <c r="BW142" s="221"/>
      <c r="BX142" s="221"/>
      <c r="BY142" s="221"/>
      <c r="BZ142" s="221"/>
      <c r="CA142" s="221"/>
      <c r="CB142" s="221"/>
      <c r="CC142" s="221"/>
      <c r="CD142" s="221"/>
      <c r="CE142" s="221"/>
      <c r="CF142" s="221"/>
      <c r="CG142" s="221"/>
      <c r="CH142" s="221"/>
      <c r="CI142" s="221"/>
      <c r="CJ142" s="221"/>
      <c r="CK142" s="221"/>
      <c r="CL142" s="221"/>
      <c r="CM142" s="221"/>
      <c r="CN142" s="221"/>
      <c r="CO142" s="221"/>
      <c r="CP142" s="221"/>
      <c r="CQ142" s="221"/>
      <c r="CR142" s="221"/>
      <c r="CS142" s="221"/>
      <c r="CT142" s="221"/>
      <c r="CU142" s="221"/>
    </row>
    <row r="143" spans="1:99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</row>
    <row r="144" spans="1:99" x14ac:dyDescent="0.25">
      <c r="A144" s="222" t="s">
        <v>247</v>
      </c>
      <c r="B144" s="222"/>
      <c r="C144" s="222"/>
      <c r="D144" s="222"/>
      <c r="E144" s="223"/>
      <c r="F144" s="222" t="s">
        <v>28</v>
      </c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22"/>
      <c r="Z144" s="222"/>
      <c r="AA144" s="222"/>
      <c r="AB144" s="222"/>
      <c r="AC144" s="222"/>
      <c r="AD144" s="222"/>
      <c r="AE144" s="222"/>
      <c r="AF144" s="222"/>
      <c r="AG144" s="222"/>
      <c r="AH144" s="222"/>
      <c r="AI144" s="222"/>
      <c r="AJ144" s="222"/>
      <c r="AK144" s="222"/>
      <c r="AL144" s="222"/>
      <c r="AM144" s="222"/>
      <c r="AN144" s="222"/>
      <c r="AO144" s="222"/>
      <c r="AP144" s="222"/>
      <c r="AQ144" s="222"/>
      <c r="AR144" s="222"/>
      <c r="AS144" s="222"/>
      <c r="AT144" s="222"/>
      <c r="AU144" s="222"/>
      <c r="AV144" s="222"/>
      <c r="AW144" s="222"/>
      <c r="AX144" s="223"/>
      <c r="AY144" s="224" t="s">
        <v>248</v>
      </c>
      <c r="AZ144" s="222"/>
      <c r="BA144" s="222"/>
      <c r="BB144" s="222"/>
      <c r="BC144" s="222"/>
      <c r="BD144" s="223"/>
      <c r="BE144" s="224" t="s">
        <v>249</v>
      </c>
      <c r="BF144" s="222"/>
      <c r="BG144" s="222"/>
      <c r="BH144" s="222"/>
      <c r="BI144" s="222"/>
      <c r="BJ144" s="223"/>
      <c r="BK144" s="224" t="s">
        <v>29</v>
      </c>
      <c r="BL144" s="222"/>
      <c r="BM144" s="222"/>
      <c r="BN144" s="222"/>
      <c r="BO144" s="222"/>
      <c r="BP144" s="222"/>
      <c r="BQ144" s="222"/>
      <c r="BR144" s="222"/>
      <c r="BS144" s="223"/>
      <c r="BT144" s="225" t="s">
        <v>32</v>
      </c>
      <c r="BU144" s="226"/>
      <c r="BV144" s="226"/>
      <c r="BW144" s="226"/>
      <c r="BX144" s="226"/>
      <c r="BY144" s="226"/>
      <c r="BZ144" s="226"/>
      <c r="CA144" s="226"/>
      <c r="CB144" s="226"/>
      <c r="CC144" s="226"/>
      <c r="CD144" s="226"/>
      <c r="CE144" s="226"/>
      <c r="CF144" s="226"/>
      <c r="CG144" s="226"/>
      <c r="CH144" s="226"/>
      <c r="CI144" s="226"/>
      <c r="CJ144" s="226"/>
      <c r="CK144" s="226"/>
      <c r="CL144" s="226"/>
      <c r="CM144" s="226"/>
      <c r="CN144" s="226"/>
      <c r="CO144" s="226"/>
      <c r="CP144" s="226"/>
      <c r="CQ144" s="226"/>
      <c r="CR144" s="226"/>
      <c r="CS144" s="226"/>
      <c r="CT144" s="226"/>
      <c r="CU144" s="226"/>
    </row>
    <row r="145" spans="1:99" x14ac:dyDescent="0.25">
      <c r="A145" s="229" t="s">
        <v>250</v>
      </c>
      <c r="B145" s="229"/>
      <c r="C145" s="229"/>
      <c r="D145" s="229"/>
      <c r="E145" s="230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29"/>
      <c r="S145" s="229"/>
      <c r="T145" s="229"/>
      <c r="U145" s="229"/>
      <c r="V145" s="229"/>
      <c r="W145" s="229"/>
      <c r="X145" s="229"/>
      <c r="Y145" s="229"/>
      <c r="Z145" s="229"/>
      <c r="AA145" s="229"/>
      <c r="AB145" s="229"/>
      <c r="AC145" s="229"/>
      <c r="AD145" s="229"/>
      <c r="AE145" s="229"/>
      <c r="AF145" s="229"/>
      <c r="AG145" s="229"/>
      <c r="AH145" s="229"/>
      <c r="AI145" s="229"/>
      <c r="AJ145" s="229"/>
      <c r="AK145" s="229"/>
      <c r="AL145" s="229"/>
      <c r="AM145" s="229"/>
      <c r="AN145" s="229"/>
      <c r="AO145" s="229"/>
      <c r="AP145" s="229"/>
      <c r="AQ145" s="229"/>
      <c r="AR145" s="229"/>
      <c r="AS145" s="229"/>
      <c r="AT145" s="229"/>
      <c r="AU145" s="229"/>
      <c r="AV145" s="229"/>
      <c r="AW145" s="229"/>
      <c r="AX145" s="230"/>
      <c r="AY145" s="228" t="s">
        <v>251</v>
      </c>
      <c r="AZ145" s="229"/>
      <c r="BA145" s="229"/>
      <c r="BB145" s="229"/>
      <c r="BC145" s="229"/>
      <c r="BD145" s="230"/>
      <c r="BE145" s="228" t="s">
        <v>252</v>
      </c>
      <c r="BF145" s="229"/>
      <c r="BG145" s="229"/>
      <c r="BH145" s="229"/>
      <c r="BI145" s="229"/>
      <c r="BJ145" s="230"/>
      <c r="BK145" s="228" t="s">
        <v>253</v>
      </c>
      <c r="BL145" s="229"/>
      <c r="BM145" s="229"/>
      <c r="BN145" s="229"/>
      <c r="BO145" s="229"/>
      <c r="BP145" s="229"/>
      <c r="BQ145" s="229"/>
      <c r="BR145" s="229"/>
      <c r="BS145" s="230"/>
      <c r="BT145" s="228" t="s">
        <v>374</v>
      </c>
      <c r="BU145" s="229"/>
      <c r="BV145" s="229"/>
      <c r="BW145" s="229"/>
      <c r="BX145" s="229"/>
      <c r="BY145" s="229"/>
      <c r="BZ145" s="230"/>
      <c r="CA145" s="224" t="s">
        <v>383</v>
      </c>
      <c r="CB145" s="222"/>
      <c r="CC145" s="222"/>
      <c r="CD145" s="222"/>
      <c r="CE145" s="222"/>
      <c r="CF145" s="222"/>
      <c r="CG145" s="223"/>
      <c r="CH145" s="228" t="s">
        <v>390</v>
      </c>
      <c r="CI145" s="229"/>
      <c r="CJ145" s="229"/>
      <c r="CK145" s="229"/>
      <c r="CL145" s="229"/>
      <c r="CM145" s="229"/>
      <c r="CN145" s="230"/>
      <c r="CO145" s="224" t="s">
        <v>36</v>
      </c>
      <c r="CP145" s="222"/>
      <c r="CQ145" s="222"/>
      <c r="CR145" s="222"/>
      <c r="CS145" s="222"/>
      <c r="CT145" s="222"/>
      <c r="CU145" s="223"/>
    </row>
    <row r="146" spans="1:99" x14ac:dyDescent="0.25">
      <c r="A146" s="229"/>
      <c r="B146" s="229"/>
      <c r="C146" s="229"/>
      <c r="D146" s="229"/>
      <c r="E146" s="230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29"/>
      <c r="S146" s="229"/>
      <c r="T146" s="229"/>
      <c r="U146" s="229"/>
      <c r="V146" s="229"/>
      <c r="W146" s="229"/>
      <c r="X146" s="229"/>
      <c r="Y146" s="229"/>
      <c r="Z146" s="229"/>
      <c r="AA146" s="229"/>
      <c r="AB146" s="229"/>
      <c r="AC146" s="229"/>
      <c r="AD146" s="229"/>
      <c r="AE146" s="229"/>
      <c r="AF146" s="229"/>
      <c r="AG146" s="229"/>
      <c r="AH146" s="229"/>
      <c r="AI146" s="229"/>
      <c r="AJ146" s="229"/>
      <c r="AK146" s="229"/>
      <c r="AL146" s="229"/>
      <c r="AM146" s="229"/>
      <c r="AN146" s="229"/>
      <c r="AO146" s="229"/>
      <c r="AP146" s="229"/>
      <c r="AQ146" s="229"/>
      <c r="AR146" s="229"/>
      <c r="AS146" s="229"/>
      <c r="AT146" s="229"/>
      <c r="AU146" s="229"/>
      <c r="AV146" s="229"/>
      <c r="AW146" s="229"/>
      <c r="AX146" s="230"/>
      <c r="AY146" s="228"/>
      <c r="AZ146" s="229"/>
      <c r="BA146" s="229"/>
      <c r="BB146" s="229"/>
      <c r="BC146" s="229"/>
      <c r="BD146" s="230"/>
      <c r="BE146" s="228" t="s">
        <v>254</v>
      </c>
      <c r="BF146" s="229"/>
      <c r="BG146" s="229"/>
      <c r="BH146" s="229"/>
      <c r="BI146" s="229"/>
      <c r="BJ146" s="230"/>
      <c r="BK146" s="228" t="s">
        <v>255</v>
      </c>
      <c r="BL146" s="229"/>
      <c r="BM146" s="229"/>
      <c r="BN146" s="229"/>
      <c r="BO146" s="229"/>
      <c r="BP146" s="229"/>
      <c r="BQ146" s="229"/>
      <c r="BR146" s="229"/>
      <c r="BS146" s="230"/>
      <c r="BT146" s="228" t="s">
        <v>256</v>
      </c>
      <c r="BU146" s="229"/>
      <c r="BV146" s="229"/>
      <c r="BW146" s="229"/>
      <c r="BX146" s="229"/>
      <c r="BY146" s="229"/>
      <c r="BZ146" s="230"/>
      <c r="CA146" s="228" t="s">
        <v>257</v>
      </c>
      <c r="CB146" s="229"/>
      <c r="CC146" s="229"/>
      <c r="CD146" s="229"/>
      <c r="CE146" s="229"/>
      <c r="CF146" s="229"/>
      <c r="CG146" s="230"/>
      <c r="CH146" s="228" t="s">
        <v>258</v>
      </c>
      <c r="CI146" s="229"/>
      <c r="CJ146" s="229"/>
      <c r="CK146" s="229"/>
      <c r="CL146" s="229"/>
      <c r="CM146" s="229"/>
      <c r="CN146" s="230"/>
      <c r="CO146" s="228" t="s">
        <v>42</v>
      </c>
      <c r="CP146" s="229"/>
      <c r="CQ146" s="229"/>
      <c r="CR146" s="229"/>
      <c r="CS146" s="229"/>
      <c r="CT146" s="229"/>
      <c r="CU146" s="230"/>
    </row>
    <row r="147" spans="1:99" x14ac:dyDescent="0.25">
      <c r="A147" s="229"/>
      <c r="B147" s="229"/>
      <c r="C147" s="229"/>
      <c r="D147" s="229"/>
      <c r="E147" s="230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29"/>
      <c r="T147" s="229"/>
      <c r="U147" s="229"/>
      <c r="V147" s="229"/>
      <c r="W147" s="229"/>
      <c r="X147" s="229"/>
      <c r="Y147" s="229"/>
      <c r="Z147" s="229"/>
      <c r="AA147" s="229"/>
      <c r="AB147" s="229"/>
      <c r="AC147" s="229"/>
      <c r="AD147" s="229"/>
      <c r="AE147" s="229"/>
      <c r="AF147" s="229"/>
      <c r="AG147" s="229"/>
      <c r="AH147" s="229"/>
      <c r="AI147" s="229"/>
      <c r="AJ147" s="229"/>
      <c r="AK147" s="229"/>
      <c r="AL147" s="229"/>
      <c r="AM147" s="229"/>
      <c r="AN147" s="229"/>
      <c r="AO147" s="229"/>
      <c r="AP147" s="229"/>
      <c r="AQ147" s="229"/>
      <c r="AR147" s="229"/>
      <c r="AS147" s="229"/>
      <c r="AT147" s="229"/>
      <c r="AU147" s="229"/>
      <c r="AV147" s="229"/>
      <c r="AW147" s="229"/>
      <c r="AX147" s="230"/>
      <c r="AY147" s="228"/>
      <c r="AZ147" s="229"/>
      <c r="BA147" s="229"/>
      <c r="BB147" s="229"/>
      <c r="BC147" s="229"/>
      <c r="BD147" s="230"/>
      <c r="BE147" s="228"/>
      <c r="BF147" s="229"/>
      <c r="BG147" s="229"/>
      <c r="BH147" s="229"/>
      <c r="BI147" s="229"/>
      <c r="BJ147" s="230"/>
      <c r="BK147" s="228" t="s">
        <v>47</v>
      </c>
      <c r="BL147" s="229"/>
      <c r="BM147" s="229"/>
      <c r="BN147" s="229"/>
      <c r="BO147" s="229"/>
      <c r="BP147" s="229"/>
      <c r="BQ147" s="229"/>
      <c r="BR147" s="229"/>
      <c r="BS147" s="230"/>
      <c r="BT147" s="228" t="s">
        <v>259</v>
      </c>
      <c r="BU147" s="229"/>
      <c r="BV147" s="229"/>
      <c r="BW147" s="229"/>
      <c r="BX147" s="229"/>
      <c r="BY147" s="229"/>
      <c r="BZ147" s="230"/>
      <c r="CA147" s="228" t="s">
        <v>46</v>
      </c>
      <c r="CB147" s="229"/>
      <c r="CC147" s="229"/>
      <c r="CD147" s="229"/>
      <c r="CE147" s="229"/>
      <c r="CF147" s="229"/>
      <c r="CG147" s="230"/>
      <c r="CH147" s="228" t="s">
        <v>46</v>
      </c>
      <c r="CI147" s="229"/>
      <c r="CJ147" s="229"/>
      <c r="CK147" s="229"/>
      <c r="CL147" s="229"/>
      <c r="CM147" s="229"/>
      <c r="CN147" s="230"/>
      <c r="CO147" s="228" t="s">
        <v>46</v>
      </c>
      <c r="CP147" s="229"/>
      <c r="CQ147" s="229"/>
      <c r="CR147" s="229"/>
      <c r="CS147" s="229"/>
      <c r="CT147" s="229"/>
      <c r="CU147" s="230"/>
    </row>
    <row r="148" spans="1:99" x14ac:dyDescent="0.25">
      <c r="A148" s="231"/>
      <c r="B148" s="231"/>
      <c r="C148" s="231"/>
      <c r="D148" s="231"/>
      <c r="E148" s="232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29"/>
      <c r="T148" s="229"/>
      <c r="U148" s="229"/>
      <c r="V148" s="229"/>
      <c r="W148" s="229"/>
      <c r="X148" s="229"/>
      <c r="Y148" s="229"/>
      <c r="Z148" s="229"/>
      <c r="AA148" s="229"/>
      <c r="AB148" s="229"/>
      <c r="AC148" s="229"/>
      <c r="AD148" s="229"/>
      <c r="AE148" s="229"/>
      <c r="AF148" s="229"/>
      <c r="AG148" s="229"/>
      <c r="AH148" s="229"/>
      <c r="AI148" s="229"/>
      <c r="AJ148" s="229"/>
      <c r="AK148" s="229"/>
      <c r="AL148" s="229"/>
      <c r="AM148" s="229"/>
      <c r="AN148" s="229"/>
      <c r="AO148" s="229"/>
      <c r="AP148" s="229"/>
      <c r="AQ148" s="229"/>
      <c r="AR148" s="229"/>
      <c r="AS148" s="229"/>
      <c r="AT148" s="229"/>
      <c r="AU148" s="229"/>
      <c r="AV148" s="229"/>
      <c r="AW148" s="229"/>
      <c r="AX148" s="230"/>
      <c r="AY148" s="228"/>
      <c r="AZ148" s="229"/>
      <c r="BA148" s="229"/>
      <c r="BB148" s="229"/>
      <c r="BC148" s="229"/>
      <c r="BD148" s="230"/>
      <c r="BE148" s="228"/>
      <c r="BF148" s="229"/>
      <c r="BG148" s="229"/>
      <c r="BH148" s="229"/>
      <c r="BI148" s="229"/>
      <c r="BJ148" s="230"/>
      <c r="BK148" s="233" t="s">
        <v>50</v>
      </c>
      <c r="BL148" s="231"/>
      <c r="BM148" s="231"/>
      <c r="BN148" s="231"/>
      <c r="BO148" s="231"/>
      <c r="BP148" s="231"/>
      <c r="BQ148" s="231"/>
      <c r="BR148" s="231"/>
      <c r="BS148" s="232"/>
      <c r="BT148" s="228" t="s">
        <v>260</v>
      </c>
      <c r="BU148" s="229"/>
      <c r="BV148" s="229"/>
      <c r="BW148" s="229"/>
      <c r="BX148" s="229"/>
      <c r="BY148" s="229"/>
      <c r="BZ148" s="230"/>
      <c r="CA148" s="233" t="s">
        <v>261</v>
      </c>
      <c r="CB148" s="231"/>
      <c r="CC148" s="231"/>
      <c r="CD148" s="231"/>
      <c r="CE148" s="231"/>
      <c r="CF148" s="231"/>
      <c r="CG148" s="232"/>
      <c r="CH148" s="228" t="s">
        <v>261</v>
      </c>
      <c r="CI148" s="229"/>
      <c r="CJ148" s="229"/>
      <c r="CK148" s="229"/>
      <c r="CL148" s="229"/>
      <c r="CM148" s="229"/>
      <c r="CN148" s="230"/>
      <c r="CO148" s="228" t="s">
        <v>49</v>
      </c>
      <c r="CP148" s="229"/>
      <c r="CQ148" s="229"/>
      <c r="CR148" s="229"/>
      <c r="CS148" s="229"/>
      <c r="CT148" s="229"/>
      <c r="CU148" s="230"/>
    </row>
    <row r="149" spans="1:99" ht="15.75" thickBot="1" x14ac:dyDescent="0.3">
      <c r="A149" s="226">
        <v>1</v>
      </c>
      <c r="B149" s="226"/>
      <c r="C149" s="226"/>
      <c r="D149" s="226"/>
      <c r="E149" s="75"/>
      <c r="F149" s="75">
        <v>2</v>
      </c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236">
        <v>3</v>
      </c>
      <c r="AZ149" s="236"/>
      <c r="BA149" s="236"/>
      <c r="BB149" s="236"/>
      <c r="BC149" s="236"/>
      <c r="BD149" s="236"/>
      <c r="BE149" s="236">
        <v>4</v>
      </c>
      <c r="BF149" s="236"/>
      <c r="BG149" s="236"/>
      <c r="BH149" s="236"/>
      <c r="BI149" s="236"/>
      <c r="BJ149" s="236"/>
      <c r="BK149" s="247" t="s">
        <v>262</v>
      </c>
      <c r="BL149" s="247"/>
      <c r="BM149" s="247"/>
      <c r="BN149" s="247"/>
      <c r="BO149" s="247"/>
      <c r="BP149" s="247"/>
      <c r="BQ149" s="247"/>
      <c r="BR149" s="247"/>
      <c r="BS149" s="247"/>
      <c r="BT149" s="236">
        <v>5</v>
      </c>
      <c r="BU149" s="236"/>
      <c r="BV149" s="236"/>
      <c r="BW149" s="236"/>
      <c r="BX149" s="236"/>
      <c r="BY149" s="236"/>
      <c r="BZ149" s="236"/>
      <c r="CA149" s="78">
        <v>6</v>
      </c>
      <c r="CB149" s="234"/>
      <c r="CC149" s="234"/>
      <c r="CD149" s="234"/>
      <c r="CE149" s="234"/>
      <c r="CF149" s="234"/>
      <c r="CG149" s="235"/>
      <c r="CH149" s="236">
        <v>7</v>
      </c>
      <c r="CI149" s="236"/>
      <c r="CJ149" s="236"/>
      <c r="CK149" s="236"/>
      <c r="CL149" s="236"/>
      <c r="CM149" s="236"/>
      <c r="CN149" s="236"/>
      <c r="CO149" s="77">
        <v>8</v>
      </c>
      <c r="CP149" s="77"/>
      <c r="CQ149" s="77"/>
      <c r="CR149" s="77"/>
      <c r="CS149" s="77"/>
      <c r="CT149" s="77"/>
      <c r="CU149" s="77"/>
    </row>
    <row r="150" spans="1:99" x14ac:dyDescent="0.25">
      <c r="A150" s="237" t="s">
        <v>263</v>
      </c>
      <c r="B150" s="237"/>
      <c r="C150" s="237"/>
      <c r="D150" s="237"/>
      <c r="E150" s="238"/>
      <c r="F150" s="239" t="s">
        <v>264</v>
      </c>
      <c r="G150" s="239"/>
      <c r="H150" s="239"/>
      <c r="I150" s="239"/>
      <c r="J150" s="239"/>
      <c r="K150" s="239"/>
      <c r="L150" s="239"/>
      <c r="M150" s="239"/>
      <c r="N150" s="239"/>
      <c r="O150" s="239"/>
      <c r="P150" s="239"/>
      <c r="Q150" s="239"/>
      <c r="R150" s="239"/>
      <c r="S150" s="239"/>
      <c r="T150" s="239"/>
      <c r="U150" s="239"/>
      <c r="V150" s="239"/>
      <c r="W150" s="239"/>
      <c r="X150" s="239"/>
      <c r="Y150" s="239"/>
      <c r="Z150" s="239"/>
      <c r="AA150" s="239"/>
      <c r="AB150" s="239"/>
      <c r="AC150" s="239"/>
      <c r="AD150" s="239"/>
      <c r="AE150" s="239"/>
      <c r="AF150" s="239"/>
      <c r="AG150" s="239"/>
      <c r="AH150" s="239"/>
      <c r="AI150" s="239"/>
      <c r="AJ150" s="239"/>
      <c r="AK150" s="239"/>
      <c r="AL150" s="239"/>
      <c r="AM150" s="239"/>
      <c r="AN150" s="239"/>
      <c r="AO150" s="239"/>
      <c r="AP150" s="239"/>
      <c r="AQ150" s="239"/>
      <c r="AR150" s="239"/>
      <c r="AS150" s="239"/>
      <c r="AT150" s="239"/>
      <c r="AU150" s="239"/>
      <c r="AV150" s="239"/>
      <c r="AW150" s="239"/>
      <c r="AX150" s="239"/>
      <c r="AY150" s="240" t="s">
        <v>265</v>
      </c>
      <c r="AZ150" s="241"/>
      <c r="BA150" s="241"/>
      <c r="BB150" s="241"/>
      <c r="BC150" s="241"/>
      <c r="BD150" s="241"/>
      <c r="BE150" s="242" t="s">
        <v>53</v>
      </c>
      <c r="BF150" s="242"/>
      <c r="BG150" s="242"/>
      <c r="BH150" s="242"/>
      <c r="BI150" s="242"/>
      <c r="BJ150" s="242"/>
      <c r="BK150" s="243"/>
      <c r="BL150" s="244"/>
      <c r="BM150" s="244"/>
      <c r="BN150" s="244"/>
      <c r="BO150" s="244"/>
      <c r="BP150" s="244"/>
      <c r="BQ150" s="244"/>
      <c r="BR150" s="244"/>
      <c r="BS150" s="245"/>
      <c r="BT150" s="246">
        <f>BT163+BT170</f>
        <v>1243011.92</v>
      </c>
      <c r="BU150" s="246"/>
      <c r="BV150" s="246"/>
      <c r="BW150" s="246"/>
      <c r="BX150" s="246"/>
      <c r="BY150" s="246"/>
      <c r="BZ150" s="246"/>
      <c r="CA150" s="246">
        <f t="shared" ref="CA150" si="10">CA163+CA170</f>
        <v>785542</v>
      </c>
      <c r="CB150" s="246"/>
      <c r="CC150" s="246"/>
      <c r="CD150" s="246"/>
      <c r="CE150" s="246"/>
      <c r="CF150" s="246"/>
      <c r="CG150" s="246"/>
      <c r="CH150" s="246">
        <f t="shared" ref="CH150" si="11">CH163+CH170</f>
        <v>832505</v>
      </c>
      <c r="CI150" s="246"/>
      <c r="CJ150" s="246"/>
      <c r="CK150" s="246"/>
      <c r="CL150" s="246"/>
      <c r="CM150" s="246"/>
      <c r="CN150" s="246"/>
      <c r="CO150" s="248"/>
      <c r="CP150" s="248"/>
      <c r="CQ150" s="248"/>
      <c r="CR150" s="248"/>
      <c r="CS150" s="248"/>
      <c r="CT150" s="248"/>
      <c r="CU150" s="249"/>
    </row>
    <row r="151" spans="1:99" x14ac:dyDescent="0.25">
      <c r="A151" s="250" t="s">
        <v>266</v>
      </c>
      <c r="B151" s="250"/>
      <c r="C151" s="250"/>
      <c r="D151" s="250"/>
      <c r="E151" s="251"/>
      <c r="F151" s="252" t="s">
        <v>59</v>
      </c>
      <c r="G151" s="253"/>
      <c r="H151" s="253"/>
      <c r="I151" s="253"/>
      <c r="J151" s="253"/>
      <c r="K151" s="253"/>
      <c r="L151" s="253"/>
      <c r="M151" s="253"/>
      <c r="N151" s="253"/>
      <c r="O151" s="253"/>
      <c r="P151" s="253"/>
      <c r="Q151" s="253"/>
      <c r="R151" s="253"/>
      <c r="S151" s="253"/>
      <c r="T151" s="253"/>
      <c r="U151" s="253"/>
      <c r="V151" s="253"/>
      <c r="W151" s="253"/>
      <c r="X151" s="253"/>
      <c r="Y151" s="253"/>
      <c r="Z151" s="253"/>
      <c r="AA151" s="253"/>
      <c r="AB151" s="253"/>
      <c r="AC151" s="253"/>
      <c r="AD151" s="253"/>
      <c r="AE151" s="253"/>
      <c r="AF151" s="253"/>
      <c r="AG151" s="253"/>
      <c r="AH151" s="253"/>
      <c r="AI151" s="253"/>
      <c r="AJ151" s="253"/>
      <c r="AK151" s="253"/>
      <c r="AL151" s="253"/>
      <c r="AM151" s="253"/>
      <c r="AN151" s="253"/>
      <c r="AO151" s="253"/>
      <c r="AP151" s="253"/>
      <c r="AQ151" s="253"/>
      <c r="AR151" s="253"/>
      <c r="AS151" s="253"/>
      <c r="AT151" s="253"/>
      <c r="AU151" s="253"/>
      <c r="AV151" s="253"/>
      <c r="AW151" s="253"/>
      <c r="AX151" s="254"/>
      <c r="AY151" s="255" t="s">
        <v>267</v>
      </c>
      <c r="AZ151" s="256"/>
      <c r="BA151" s="256"/>
      <c r="BB151" s="256"/>
      <c r="BC151" s="256"/>
      <c r="BD151" s="257"/>
      <c r="BE151" s="264" t="s">
        <v>53</v>
      </c>
      <c r="BF151" s="256"/>
      <c r="BG151" s="256"/>
      <c r="BH151" s="256"/>
      <c r="BI151" s="256"/>
      <c r="BJ151" s="257"/>
      <c r="BK151" s="264"/>
      <c r="BL151" s="256"/>
      <c r="BM151" s="256"/>
      <c r="BN151" s="256"/>
      <c r="BO151" s="256"/>
      <c r="BP151" s="256"/>
      <c r="BQ151" s="256"/>
      <c r="BR151" s="256"/>
      <c r="BS151" s="257"/>
      <c r="BT151" s="130"/>
      <c r="BU151" s="131"/>
      <c r="BV151" s="131"/>
      <c r="BW151" s="131"/>
      <c r="BX151" s="131"/>
      <c r="BY151" s="131"/>
      <c r="BZ151" s="132"/>
      <c r="CA151" s="130"/>
      <c r="CB151" s="131"/>
      <c r="CC151" s="131"/>
      <c r="CD151" s="131"/>
      <c r="CE151" s="131"/>
      <c r="CF151" s="131"/>
      <c r="CG151" s="132"/>
      <c r="CH151" s="130"/>
      <c r="CI151" s="131"/>
      <c r="CJ151" s="131"/>
      <c r="CK151" s="131"/>
      <c r="CL151" s="131"/>
      <c r="CM151" s="131"/>
      <c r="CN151" s="132"/>
      <c r="CO151" s="267"/>
      <c r="CP151" s="268"/>
      <c r="CQ151" s="268"/>
      <c r="CR151" s="268"/>
      <c r="CS151" s="268"/>
      <c r="CT151" s="268"/>
      <c r="CU151" s="269"/>
    </row>
    <row r="152" spans="1:99" x14ac:dyDescent="0.25">
      <c r="A152" s="250"/>
      <c r="B152" s="250"/>
      <c r="C152" s="250"/>
      <c r="D152" s="250"/>
      <c r="E152" s="251"/>
      <c r="F152" s="276" t="s">
        <v>268</v>
      </c>
      <c r="G152" s="277"/>
      <c r="H152" s="277"/>
      <c r="I152" s="277"/>
      <c r="J152" s="277"/>
      <c r="K152" s="277"/>
      <c r="L152" s="277"/>
      <c r="M152" s="277"/>
      <c r="N152" s="277"/>
      <c r="O152" s="277"/>
      <c r="P152" s="277"/>
      <c r="Q152" s="277"/>
      <c r="R152" s="277"/>
      <c r="S152" s="277"/>
      <c r="T152" s="277"/>
      <c r="U152" s="277"/>
      <c r="V152" s="277"/>
      <c r="W152" s="277"/>
      <c r="X152" s="277"/>
      <c r="Y152" s="277"/>
      <c r="Z152" s="277"/>
      <c r="AA152" s="277"/>
      <c r="AB152" s="277"/>
      <c r="AC152" s="277"/>
      <c r="AD152" s="277"/>
      <c r="AE152" s="277"/>
      <c r="AF152" s="277"/>
      <c r="AG152" s="277"/>
      <c r="AH152" s="277"/>
      <c r="AI152" s="277"/>
      <c r="AJ152" s="277"/>
      <c r="AK152" s="277"/>
      <c r="AL152" s="277"/>
      <c r="AM152" s="277"/>
      <c r="AN152" s="277"/>
      <c r="AO152" s="277"/>
      <c r="AP152" s="277"/>
      <c r="AQ152" s="277"/>
      <c r="AR152" s="277"/>
      <c r="AS152" s="277"/>
      <c r="AT152" s="277"/>
      <c r="AU152" s="277"/>
      <c r="AV152" s="277"/>
      <c r="AW152" s="277"/>
      <c r="AX152" s="278"/>
      <c r="AY152" s="258"/>
      <c r="AZ152" s="259"/>
      <c r="BA152" s="259"/>
      <c r="BB152" s="259"/>
      <c r="BC152" s="259"/>
      <c r="BD152" s="260"/>
      <c r="BE152" s="265"/>
      <c r="BF152" s="259"/>
      <c r="BG152" s="259"/>
      <c r="BH152" s="259"/>
      <c r="BI152" s="259"/>
      <c r="BJ152" s="260"/>
      <c r="BK152" s="265"/>
      <c r="BL152" s="259"/>
      <c r="BM152" s="259"/>
      <c r="BN152" s="259"/>
      <c r="BO152" s="259"/>
      <c r="BP152" s="259"/>
      <c r="BQ152" s="259"/>
      <c r="BR152" s="259"/>
      <c r="BS152" s="260"/>
      <c r="BT152" s="133"/>
      <c r="BU152" s="134"/>
      <c r="BV152" s="134"/>
      <c r="BW152" s="134"/>
      <c r="BX152" s="134"/>
      <c r="BY152" s="134"/>
      <c r="BZ152" s="135"/>
      <c r="CA152" s="133"/>
      <c r="CB152" s="134"/>
      <c r="CC152" s="134"/>
      <c r="CD152" s="134"/>
      <c r="CE152" s="134"/>
      <c r="CF152" s="134"/>
      <c r="CG152" s="135"/>
      <c r="CH152" s="133"/>
      <c r="CI152" s="134"/>
      <c r="CJ152" s="134"/>
      <c r="CK152" s="134"/>
      <c r="CL152" s="134"/>
      <c r="CM152" s="134"/>
      <c r="CN152" s="135"/>
      <c r="CO152" s="270"/>
      <c r="CP152" s="271"/>
      <c r="CQ152" s="271"/>
      <c r="CR152" s="271"/>
      <c r="CS152" s="271"/>
      <c r="CT152" s="271"/>
      <c r="CU152" s="272"/>
    </row>
    <row r="153" spans="1:99" x14ac:dyDescent="0.25">
      <c r="A153" s="250"/>
      <c r="B153" s="250"/>
      <c r="C153" s="250"/>
      <c r="D153" s="250"/>
      <c r="E153" s="251"/>
      <c r="F153" s="276" t="s">
        <v>269</v>
      </c>
      <c r="G153" s="277"/>
      <c r="H153" s="277"/>
      <c r="I153" s="277"/>
      <c r="J153" s="277"/>
      <c r="K153" s="277"/>
      <c r="L153" s="277"/>
      <c r="M153" s="277"/>
      <c r="N153" s="277"/>
      <c r="O153" s="277"/>
      <c r="P153" s="277"/>
      <c r="Q153" s="277"/>
      <c r="R153" s="277"/>
      <c r="S153" s="277"/>
      <c r="T153" s="277"/>
      <c r="U153" s="277"/>
      <c r="V153" s="277"/>
      <c r="W153" s="277"/>
      <c r="X153" s="277"/>
      <c r="Y153" s="277"/>
      <c r="Z153" s="277"/>
      <c r="AA153" s="277"/>
      <c r="AB153" s="277"/>
      <c r="AC153" s="277"/>
      <c r="AD153" s="277"/>
      <c r="AE153" s="277"/>
      <c r="AF153" s="277"/>
      <c r="AG153" s="277"/>
      <c r="AH153" s="277"/>
      <c r="AI153" s="277"/>
      <c r="AJ153" s="277"/>
      <c r="AK153" s="277"/>
      <c r="AL153" s="277"/>
      <c r="AM153" s="277"/>
      <c r="AN153" s="277"/>
      <c r="AO153" s="277"/>
      <c r="AP153" s="277"/>
      <c r="AQ153" s="277"/>
      <c r="AR153" s="277"/>
      <c r="AS153" s="277"/>
      <c r="AT153" s="277"/>
      <c r="AU153" s="277"/>
      <c r="AV153" s="277"/>
      <c r="AW153" s="277"/>
      <c r="AX153" s="278"/>
      <c r="AY153" s="258"/>
      <c r="AZ153" s="259"/>
      <c r="BA153" s="259"/>
      <c r="BB153" s="259"/>
      <c r="BC153" s="259"/>
      <c r="BD153" s="260"/>
      <c r="BE153" s="265"/>
      <c r="BF153" s="259"/>
      <c r="BG153" s="259"/>
      <c r="BH153" s="259"/>
      <c r="BI153" s="259"/>
      <c r="BJ153" s="260"/>
      <c r="BK153" s="265"/>
      <c r="BL153" s="259"/>
      <c r="BM153" s="259"/>
      <c r="BN153" s="259"/>
      <c r="BO153" s="259"/>
      <c r="BP153" s="259"/>
      <c r="BQ153" s="259"/>
      <c r="BR153" s="259"/>
      <c r="BS153" s="260"/>
      <c r="BT153" s="133"/>
      <c r="BU153" s="134"/>
      <c r="BV153" s="134"/>
      <c r="BW153" s="134"/>
      <c r="BX153" s="134"/>
      <c r="BY153" s="134"/>
      <c r="BZ153" s="135"/>
      <c r="CA153" s="133"/>
      <c r="CB153" s="134"/>
      <c r="CC153" s="134"/>
      <c r="CD153" s="134"/>
      <c r="CE153" s="134"/>
      <c r="CF153" s="134"/>
      <c r="CG153" s="135"/>
      <c r="CH153" s="133"/>
      <c r="CI153" s="134"/>
      <c r="CJ153" s="134"/>
      <c r="CK153" s="134"/>
      <c r="CL153" s="134"/>
      <c r="CM153" s="134"/>
      <c r="CN153" s="135"/>
      <c r="CO153" s="270"/>
      <c r="CP153" s="271"/>
      <c r="CQ153" s="271"/>
      <c r="CR153" s="271"/>
      <c r="CS153" s="271"/>
      <c r="CT153" s="271"/>
      <c r="CU153" s="272"/>
    </row>
    <row r="154" spans="1:99" x14ac:dyDescent="0.25">
      <c r="A154" s="250"/>
      <c r="B154" s="250"/>
      <c r="C154" s="250"/>
      <c r="D154" s="250"/>
      <c r="E154" s="251"/>
      <c r="F154" s="276" t="s">
        <v>270</v>
      </c>
      <c r="G154" s="277"/>
      <c r="H154" s="277"/>
      <c r="I154" s="277"/>
      <c r="J154" s="277"/>
      <c r="K154" s="277"/>
      <c r="L154" s="277"/>
      <c r="M154" s="277"/>
      <c r="N154" s="277"/>
      <c r="O154" s="277"/>
      <c r="P154" s="277"/>
      <c r="Q154" s="277"/>
      <c r="R154" s="277"/>
      <c r="S154" s="277"/>
      <c r="T154" s="277"/>
      <c r="U154" s="277"/>
      <c r="V154" s="277"/>
      <c r="W154" s="277"/>
      <c r="X154" s="277"/>
      <c r="Y154" s="277"/>
      <c r="Z154" s="277"/>
      <c r="AA154" s="277"/>
      <c r="AB154" s="277"/>
      <c r="AC154" s="277"/>
      <c r="AD154" s="277"/>
      <c r="AE154" s="277"/>
      <c r="AF154" s="277"/>
      <c r="AG154" s="277"/>
      <c r="AH154" s="277"/>
      <c r="AI154" s="277"/>
      <c r="AJ154" s="277"/>
      <c r="AK154" s="277"/>
      <c r="AL154" s="277"/>
      <c r="AM154" s="277"/>
      <c r="AN154" s="277"/>
      <c r="AO154" s="277"/>
      <c r="AP154" s="277"/>
      <c r="AQ154" s="277"/>
      <c r="AR154" s="277"/>
      <c r="AS154" s="277"/>
      <c r="AT154" s="277"/>
      <c r="AU154" s="277"/>
      <c r="AV154" s="277"/>
      <c r="AW154" s="277"/>
      <c r="AX154" s="278"/>
      <c r="AY154" s="258"/>
      <c r="AZ154" s="259"/>
      <c r="BA154" s="259"/>
      <c r="BB154" s="259"/>
      <c r="BC154" s="259"/>
      <c r="BD154" s="260"/>
      <c r="BE154" s="265"/>
      <c r="BF154" s="259"/>
      <c r="BG154" s="259"/>
      <c r="BH154" s="259"/>
      <c r="BI154" s="259"/>
      <c r="BJ154" s="260"/>
      <c r="BK154" s="265"/>
      <c r="BL154" s="259"/>
      <c r="BM154" s="259"/>
      <c r="BN154" s="259"/>
      <c r="BO154" s="259"/>
      <c r="BP154" s="259"/>
      <c r="BQ154" s="259"/>
      <c r="BR154" s="259"/>
      <c r="BS154" s="260"/>
      <c r="BT154" s="133"/>
      <c r="BU154" s="134"/>
      <c r="BV154" s="134"/>
      <c r="BW154" s="134"/>
      <c r="BX154" s="134"/>
      <c r="BY154" s="134"/>
      <c r="BZ154" s="135"/>
      <c r="CA154" s="133"/>
      <c r="CB154" s="134"/>
      <c r="CC154" s="134"/>
      <c r="CD154" s="134"/>
      <c r="CE154" s="134"/>
      <c r="CF154" s="134"/>
      <c r="CG154" s="135"/>
      <c r="CH154" s="133"/>
      <c r="CI154" s="134"/>
      <c r="CJ154" s="134"/>
      <c r="CK154" s="134"/>
      <c r="CL154" s="134"/>
      <c r="CM154" s="134"/>
      <c r="CN154" s="135"/>
      <c r="CO154" s="270"/>
      <c r="CP154" s="271"/>
      <c r="CQ154" s="271"/>
      <c r="CR154" s="271"/>
      <c r="CS154" s="271"/>
      <c r="CT154" s="271"/>
      <c r="CU154" s="272"/>
    </row>
    <row r="155" spans="1:99" x14ac:dyDescent="0.25">
      <c r="A155" s="250"/>
      <c r="B155" s="250"/>
      <c r="C155" s="250"/>
      <c r="D155" s="250"/>
      <c r="E155" s="251"/>
      <c r="F155" s="276" t="s">
        <v>271</v>
      </c>
      <c r="G155" s="277"/>
      <c r="H155" s="277"/>
      <c r="I155" s="277"/>
      <c r="J155" s="277"/>
      <c r="K155" s="277"/>
      <c r="L155" s="277"/>
      <c r="M155" s="277"/>
      <c r="N155" s="277"/>
      <c r="O155" s="277"/>
      <c r="P155" s="277"/>
      <c r="Q155" s="277"/>
      <c r="R155" s="277"/>
      <c r="S155" s="277"/>
      <c r="T155" s="277"/>
      <c r="U155" s="277"/>
      <c r="V155" s="277"/>
      <c r="W155" s="277"/>
      <c r="X155" s="277"/>
      <c r="Y155" s="277"/>
      <c r="Z155" s="277"/>
      <c r="AA155" s="277"/>
      <c r="AB155" s="277"/>
      <c r="AC155" s="277"/>
      <c r="AD155" s="277"/>
      <c r="AE155" s="277"/>
      <c r="AF155" s="277"/>
      <c r="AG155" s="277"/>
      <c r="AH155" s="277"/>
      <c r="AI155" s="277"/>
      <c r="AJ155" s="277"/>
      <c r="AK155" s="277"/>
      <c r="AL155" s="277"/>
      <c r="AM155" s="277"/>
      <c r="AN155" s="277"/>
      <c r="AO155" s="277"/>
      <c r="AP155" s="277"/>
      <c r="AQ155" s="277"/>
      <c r="AR155" s="277"/>
      <c r="AS155" s="277"/>
      <c r="AT155" s="277"/>
      <c r="AU155" s="277"/>
      <c r="AV155" s="277"/>
      <c r="AW155" s="277"/>
      <c r="AX155" s="278"/>
      <c r="AY155" s="258"/>
      <c r="AZ155" s="259"/>
      <c r="BA155" s="259"/>
      <c r="BB155" s="259"/>
      <c r="BC155" s="259"/>
      <c r="BD155" s="260"/>
      <c r="BE155" s="265"/>
      <c r="BF155" s="259"/>
      <c r="BG155" s="259"/>
      <c r="BH155" s="259"/>
      <c r="BI155" s="259"/>
      <c r="BJ155" s="260"/>
      <c r="BK155" s="265"/>
      <c r="BL155" s="259"/>
      <c r="BM155" s="259"/>
      <c r="BN155" s="259"/>
      <c r="BO155" s="259"/>
      <c r="BP155" s="259"/>
      <c r="BQ155" s="259"/>
      <c r="BR155" s="259"/>
      <c r="BS155" s="260"/>
      <c r="BT155" s="133"/>
      <c r="BU155" s="134"/>
      <c r="BV155" s="134"/>
      <c r="BW155" s="134"/>
      <c r="BX155" s="134"/>
      <c r="BY155" s="134"/>
      <c r="BZ155" s="135"/>
      <c r="CA155" s="133"/>
      <c r="CB155" s="134"/>
      <c r="CC155" s="134"/>
      <c r="CD155" s="134"/>
      <c r="CE155" s="134"/>
      <c r="CF155" s="134"/>
      <c r="CG155" s="135"/>
      <c r="CH155" s="133"/>
      <c r="CI155" s="134"/>
      <c r="CJ155" s="134"/>
      <c r="CK155" s="134"/>
      <c r="CL155" s="134"/>
      <c r="CM155" s="134"/>
      <c r="CN155" s="135"/>
      <c r="CO155" s="270"/>
      <c r="CP155" s="271"/>
      <c r="CQ155" s="271"/>
      <c r="CR155" s="271"/>
      <c r="CS155" s="271"/>
      <c r="CT155" s="271"/>
      <c r="CU155" s="272"/>
    </row>
    <row r="156" spans="1:99" x14ac:dyDescent="0.25">
      <c r="A156" s="250"/>
      <c r="B156" s="250"/>
      <c r="C156" s="250"/>
      <c r="D156" s="250"/>
      <c r="E156" s="251"/>
      <c r="F156" s="276" t="s">
        <v>272</v>
      </c>
      <c r="G156" s="277"/>
      <c r="H156" s="277"/>
      <c r="I156" s="277"/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  <c r="AE156" s="277"/>
      <c r="AF156" s="277"/>
      <c r="AG156" s="277"/>
      <c r="AH156" s="277"/>
      <c r="AI156" s="277"/>
      <c r="AJ156" s="277"/>
      <c r="AK156" s="277"/>
      <c r="AL156" s="277"/>
      <c r="AM156" s="277"/>
      <c r="AN156" s="277"/>
      <c r="AO156" s="277"/>
      <c r="AP156" s="277"/>
      <c r="AQ156" s="277"/>
      <c r="AR156" s="277"/>
      <c r="AS156" s="277"/>
      <c r="AT156" s="277"/>
      <c r="AU156" s="277"/>
      <c r="AV156" s="277"/>
      <c r="AW156" s="277"/>
      <c r="AX156" s="278"/>
      <c r="AY156" s="258"/>
      <c r="AZ156" s="259"/>
      <c r="BA156" s="259"/>
      <c r="BB156" s="259"/>
      <c r="BC156" s="259"/>
      <c r="BD156" s="260"/>
      <c r="BE156" s="265"/>
      <c r="BF156" s="259"/>
      <c r="BG156" s="259"/>
      <c r="BH156" s="259"/>
      <c r="BI156" s="259"/>
      <c r="BJ156" s="260"/>
      <c r="BK156" s="265"/>
      <c r="BL156" s="259"/>
      <c r="BM156" s="259"/>
      <c r="BN156" s="259"/>
      <c r="BO156" s="259"/>
      <c r="BP156" s="259"/>
      <c r="BQ156" s="259"/>
      <c r="BR156" s="259"/>
      <c r="BS156" s="260"/>
      <c r="BT156" s="133"/>
      <c r="BU156" s="134"/>
      <c r="BV156" s="134"/>
      <c r="BW156" s="134"/>
      <c r="BX156" s="134"/>
      <c r="BY156" s="134"/>
      <c r="BZ156" s="135"/>
      <c r="CA156" s="133"/>
      <c r="CB156" s="134"/>
      <c r="CC156" s="134"/>
      <c r="CD156" s="134"/>
      <c r="CE156" s="134"/>
      <c r="CF156" s="134"/>
      <c r="CG156" s="135"/>
      <c r="CH156" s="133"/>
      <c r="CI156" s="134"/>
      <c r="CJ156" s="134"/>
      <c r="CK156" s="134"/>
      <c r="CL156" s="134"/>
      <c r="CM156" s="134"/>
      <c r="CN156" s="135"/>
      <c r="CO156" s="270"/>
      <c r="CP156" s="271"/>
      <c r="CQ156" s="271"/>
      <c r="CR156" s="271"/>
      <c r="CS156" s="271"/>
      <c r="CT156" s="271"/>
      <c r="CU156" s="272"/>
    </row>
    <row r="157" spans="1:99" x14ac:dyDescent="0.25">
      <c r="A157" s="250"/>
      <c r="B157" s="250"/>
      <c r="C157" s="250"/>
      <c r="D157" s="250"/>
      <c r="E157" s="251"/>
      <c r="F157" s="276" t="s">
        <v>273</v>
      </c>
      <c r="G157" s="277"/>
      <c r="H157" s="277"/>
      <c r="I157" s="277"/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  <c r="AE157" s="277"/>
      <c r="AF157" s="277"/>
      <c r="AG157" s="277"/>
      <c r="AH157" s="277"/>
      <c r="AI157" s="277"/>
      <c r="AJ157" s="277"/>
      <c r="AK157" s="277"/>
      <c r="AL157" s="277"/>
      <c r="AM157" s="277"/>
      <c r="AN157" s="277"/>
      <c r="AO157" s="277"/>
      <c r="AP157" s="277"/>
      <c r="AQ157" s="277"/>
      <c r="AR157" s="277"/>
      <c r="AS157" s="277"/>
      <c r="AT157" s="277"/>
      <c r="AU157" s="277"/>
      <c r="AV157" s="277"/>
      <c r="AW157" s="277"/>
      <c r="AX157" s="278"/>
      <c r="AY157" s="258"/>
      <c r="AZ157" s="259"/>
      <c r="BA157" s="259"/>
      <c r="BB157" s="259"/>
      <c r="BC157" s="259"/>
      <c r="BD157" s="260"/>
      <c r="BE157" s="265"/>
      <c r="BF157" s="259"/>
      <c r="BG157" s="259"/>
      <c r="BH157" s="259"/>
      <c r="BI157" s="259"/>
      <c r="BJ157" s="260"/>
      <c r="BK157" s="265"/>
      <c r="BL157" s="259"/>
      <c r="BM157" s="259"/>
      <c r="BN157" s="259"/>
      <c r="BO157" s="259"/>
      <c r="BP157" s="259"/>
      <c r="BQ157" s="259"/>
      <c r="BR157" s="259"/>
      <c r="BS157" s="260"/>
      <c r="BT157" s="133"/>
      <c r="BU157" s="134"/>
      <c r="BV157" s="134"/>
      <c r="BW157" s="134"/>
      <c r="BX157" s="134"/>
      <c r="BY157" s="134"/>
      <c r="BZ157" s="135"/>
      <c r="CA157" s="133"/>
      <c r="CB157" s="134"/>
      <c r="CC157" s="134"/>
      <c r="CD157" s="134"/>
      <c r="CE157" s="134"/>
      <c r="CF157" s="134"/>
      <c r="CG157" s="135"/>
      <c r="CH157" s="133"/>
      <c r="CI157" s="134"/>
      <c r="CJ157" s="134"/>
      <c r="CK157" s="134"/>
      <c r="CL157" s="134"/>
      <c r="CM157" s="134"/>
      <c r="CN157" s="135"/>
      <c r="CO157" s="270"/>
      <c r="CP157" s="271"/>
      <c r="CQ157" s="271"/>
      <c r="CR157" s="271"/>
      <c r="CS157" s="271"/>
      <c r="CT157" s="271"/>
      <c r="CU157" s="272"/>
    </row>
    <row r="158" spans="1:99" x14ac:dyDescent="0.25">
      <c r="A158" s="250"/>
      <c r="B158" s="250"/>
      <c r="C158" s="250"/>
      <c r="D158" s="250"/>
      <c r="E158" s="251"/>
      <c r="F158" s="276" t="s">
        <v>274</v>
      </c>
      <c r="G158" s="277"/>
      <c r="H158" s="277"/>
      <c r="I158" s="277"/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  <c r="AL158" s="277"/>
      <c r="AM158" s="277"/>
      <c r="AN158" s="277"/>
      <c r="AO158" s="277"/>
      <c r="AP158" s="277"/>
      <c r="AQ158" s="277"/>
      <c r="AR158" s="277"/>
      <c r="AS158" s="277"/>
      <c r="AT158" s="277"/>
      <c r="AU158" s="277"/>
      <c r="AV158" s="277"/>
      <c r="AW158" s="277"/>
      <c r="AX158" s="278"/>
      <c r="AY158" s="258"/>
      <c r="AZ158" s="259"/>
      <c r="BA158" s="259"/>
      <c r="BB158" s="259"/>
      <c r="BC158" s="259"/>
      <c r="BD158" s="260"/>
      <c r="BE158" s="265"/>
      <c r="BF158" s="259"/>
      <c r="BG158" s="259"/>
      <c r="BH158" s="259"/>
      <c r="BI158" s="259"/>
      <c r="BJ158" s="260"/>
      <c r="BK158" s="265"/>
      <c r="BL158" s="259"/>
      <c r="BM158" s="259"/>
      <c r="BN158" s="259"/>
      <c r="BO158" s="259"/>
      <c r="BP158" s="259"/>
      <c r="BQ158" s="259"/>
      <c r="BR158" s="259"/>
      <c r="BS158" s="260"/>
      <c r="BT158" s="133"/>
      <c r="BU158" s="134"/>
      <c r="BV158" s="134"/>
      <c r="BW158" s="134"/>
      <c r="BX158" s="134"/>
      <c r="BY158" s="134"/>
      <c r="BZ158" s="135"/>
      <c r="CA158" s="133"/>
      <c r="CB158" s="134"/>
      <c r="CC158" s="134"/>
      <c r="CD158" s="134"/>
      <c r="CE158" s="134"/>
      <c r="CF158" s="134"/>
      <c r="CG158" s="135"/>
      <c r="CH158" s="133"/>
      <c r="CI158" s="134"/>
      <c r="CJ158" s="134"/>
      <c r="CK158" s="134"/>
      <c r="CL158" s="134"/>
      <c r="CM158" s="134"/>
      <c r="CN158" s="135"/>
      <c r="CO158" s="270"/>
      <c r="CP158" s="271"/>
      <c r="CQ158" s="271"/>
      <c r="CR158" s="271"/>
      <c r="CS158" s="271"/>
      <c r="CT158" s="271"/>
      <c r="CU158" s="272"/>
    </row>
    <row r="159" spans="1:99" x14ac:dyDescent="0.25">
      <c r="A159" s="250"/>
      <c r="B159" s="250"/>
      <c r="C159" s="250"/>
      <c r="D159" s="250"/>
      <c r="E159" s="251"/>
      <c r="F159" s="279" t="s">
        <v>275</v>
      </c>
      <c r="G159" s="279"/>
      <c r="H159" s="279"/>
      <c r="I159" s="279"/>
      <c r="J159" s="279"/>
      <c r="K159" s="279"/>
      <c r="L159" s="279"/>
      <c r="M159" s="279"/>
      <c r="N159" s="279"/>
      <c r="O159" s="279"/>
      <c r="P159" s="279"/>
      <c r="Q159" s="279"/>
      <c r="R159" s="279"/>
      <c r="S159" s="279"/>
      <c r="T159" s="279"/>
      <c r="U159" s="279"/>
      <c r="V159" s="279"/>
      <c r="W159" s="279"/>
      <c r="X159" s="279"/>
      <c r="Y159" s="279"/>
      <c r="Z159" s="279"/>
      <c r="AA159" s="279"/>
      <c r="AB159" s="279"/>
      <c r="AC159" s="279"/>
      <c r="AD159" s="279"/>
      <c r="AE159" s="279"/>
      <c r="AF159" s="279"/>
      <c r="AG159" s="279"/>
      <c r="AH159" s="279"/>
      <c r="AI159" s="279"/>
      <c r="AJ159" s="279"/>
      <c r="AK159" s="279"/>
      <c r="AL159" s="279"/>
      <c r="AM159" s="279"/>
      <c r="AN159" s="279"/>
      <c r="AO159" s="279"/>
      <c r="AP159" s="279"/>
      <c r="AQ159" s="279"/>
      <c r="AR159" s="279"/>
      <c r="AS159" s="279"/>
      <c r="AT159" s="279"/>
      <c r="AU159" s="279"/>
      <c r="AV159" s="279"/>
      <c r="AW159" s="279"/>
      <c r="AX159" s="279"/>
      <c r="AY159" s="261"/>
      <c r="AZ159" s="262"/>
      <c r="BA159" s="262"/>
      <c r="BB159" s="262"/>
      <c r="BC159" s="262"/>
      <c r="BD159" s="263"/>
      <c r="BE159" s="266"/>
      <c r="BF159" s="262"/>
      <c r="BG159" s="262"/>
      <c r="BH159" s="262"/>
      <c r="BI159" s="262"/>
      <c r="BJ159" s="263"/>
      <c r="BK159" s="266"/>
      <c r="BL159" s="262"/>
      <c r="BM159" s="262"/>
      <c r="BN159" s="262"/>
      <c r="BO159" s="262"/>
      <c r="BP159" s="262"/>
      <c r="BQ159" s="262"/>
      <c r="BR159" s="262"/>
      <c r="BS159" s="263"/>
      <c r="BT159" s="136"/>
      <c r="BU159" s="137"/>
      <c r="BV159" s="137"/>
      <c r="BW159" s="137"/>
      <c r="BX159" s="137"/>
      <c r="BY159" s="137"/>
      <c r="BZ159" s="138"/>
      <c r="CA159" s="136"/>
      <c r="CB159" s="137"/>
      <c r="CC159" s="137"/>
      <c r="CD159" s="137"/>
      <c r="CE159" s="137"/>
      <c r="CF159" s="137"/>
      <c r="CG159" s="138"/>
      <c r="CH159" s="136"/>
      <c r="CI159" s="137"/>
      <c r="CJ159" s="137"/>
      <c r="CK159" s="137"/>
      <c r="CL159" s="137"/>
      <c r="CM159" s="137"/>
      <c r="CN159" s="138"/>
      <c r="CO159" s="273"/>
      <c r="CP159" s="274"/>
      <c r="CQ159" s="274"/>
      <c r="CR159" s="274"/>
      <c r="CS159" s="274"/>
      <c r="CT159" s="274"/>
      <c r="CU159" s="275"/>
    </row>
    <row r="160" spans="1:99" x14ac:dyDescent="0.25">
      <c r="A160" s="250" t="s">
        <v>276</v>
      </c>
      <c r="B160" s="250"/>
      <c r="C160" s="250"/>
      <c r="D160" s="250"/>
      <c r="E160" s="251"/>
      <c r="F160" s="254" t="s">
        <v>277</v>
      </c>
      <c r="G160" s="280"/>
      <c r="H160" s="280"/>
      <c r="I160" s="280"/>
      <c r="J160" s="280"/>
      <c r="K160" s="280"/>
      <c r="L160" s="280"/>
      <c r="M160" s="280"/>
      <c r="N160" s="280"/>
      <c r="O160" s="280"/>
      <c r="P160" s="280"/>
      <c r="Q160" s="280"/>
      <c r="R160" s="280"/>
      <c r="S160" s="280"/>
      <c r="T160" s="280"/>
      <c r="U160" s="280"/>
      <c r="V160" s="280"/>
      <c r="W160" s="280"/>
      <c r="X160" s="280"/>
      <c r="Y160" s="280"/>
      <c r="Z160" s="280"/>
      <c r="AA160" s="280"/>
      <c r="AB160" s="280"/>
      <c r="AC160" s="280"/>
      <c r="AD160" s="280"/>
      <c r="AE160" s="280"/>
      <c r="AF160" s="280"/>
      <c r="AG160" s="280"/>
      <c r="AH160" s="280"/>
      <c r="AI160" s="280"/>
      <c r="AJ160" s="280"/>
      <c r="AK160" s="280"/>
      <c r="AL160" s="280"/>
      <c r="AM160" s="280"/>
      <c r="AN160" s="280"/>
      <c r="AO160" s="280"/>
      <c r="AP160" s="280"/>
      <c r="AQ160" s="280"/>
      <c r="AR160" s="280"/>
      <c r="AS160" s="280"/>
      <c r="AT160" s="280"/>
      <c r="AU160" s="280"/>
      <c r="AV160" s="280"/>
      <c r="AW160" s="280"/>
      <c r="AX160" s="281"/>
      <c r="AY160" s="255" t="s">
        <v>278</v>
      </c>
      <c r="AZ160" s="256"/>
      <c r="BA160" s="256"/>
      <c r="BB160" s="256"/>
      <c r="BC160" s="256"/>
      <c r="BD160" s="257"/>
      <c r="BE160" s="264" t="s">
        <v>53</v>
      </c>
      <c r="BF160" s="256"/>
      <c r="BG160" s="256"/>
      <c r="BH160" s="256"/>
      <c r="BI160" s="256"/>
      <c r="BJ160" s="257"/>
      <c r="BK160" s="264"/>
      <c r="BL160" s="256"/>
      <c r="BM160" s="256"/>
      <c r="BN160" s="256"/>
      <c r="BO160" s="256"/>
      <c r="BP160" s="256"/>
      <c r="BQ160" s="256"/>
      <c r="BR160" s="256"/>
      <c r="BS160" s="257"/>
      <c r="BT160" s="130"/>
      <c r="BU160" s="131"/>
      <c r="BV160" s="131"/>
      <c r="BW160" s="131"/>
      <c r="BX160" s="131"/>
      <c r="BY160" s="131"/>
      <c r="BZ160" s="132"/>
      <c r="CA160" s="130"/>
      <c r="CB160" s="131"/>
      <c r="CC160" s="131"/>
      <c r="CD160" s="131"/>
      <c r="CE160" s="131"/>
      <c r="CF160" s="131"/>
      <c r="CG160" s="132"/>
      <c r="CH160" s="130"/>
      <c r="CI160" s="131"/>
      <c r="CJ160" s="131"/>
      <c r="CK160" s="131"/>
      <c r="CL160" s="131"/>
      <c r="CM160" s="131"/>
      <c r="CN160" s="132"/>
      <c r="CO160" s="267"/>
      <c r="CP160" s="268"/>
      <c r="CQ160" s="268"/>
      <c r="CR160" s="268"/>
      <c r="CS160" s="268"/>
      <c r="CT160" s="268"/>
      <c r="CU160" s="269"/>
    </row>
    <row r="161" spans="1:99" x14ac:dyDescent="0.25">
      <c r="A161" s="250"/>
      <c r="B161" s="250"/>
      <c r="C161" s="250"/>
      <c r="D161" s="250"/>
      <c r="E161" s="251"/>
      <c r="F161" s="276" t="s">
        <v>279</v>
      </c>
      <c r="G161" s="277"/>
      <c r="H161" s="277"/>
      <c r="I161" s="277"/>
      <c r="J161" s="277"/>
      <c r="K161" s="277"/>
      <c r="L161" s="277"/>
      <c r="M161" s="277"/>
      <c r="N161" s="277"/>
      <c r="O161" s="277"/>
      <c r="P161" s="277"/>
      <c r="Q161" s="277"/>
      <c r="R161" s="277"/>
      <c r="S161" s="277"/>
      <c r="T161" s="277"/>
      <c r="U161" s="277"/>
      <c r="V161" s="277"/>
      <c r="W161" s="277"/>
      <c r="X161" s="277"/>
      <c r="Y161" s="277"/>
      <c r="Z161" s="277"/>
      <c r="AA161" s="277"/>
      <c r="AB161" s="277"/>
      <c r="AC161" s="277"/>
      <c r="AD161" s="277"/>
      <c r="AE161" s="277"/>
      <c r="AF161" s="277"/>
      <c r="AG161" s="277"/>
      <c r="AH161" s="277"/>
      <c r="AI161" s="277"/>
      <c r="AJ161" s="277"/>
      <c r="AK161" s="277"/>
      <c r="AL161" s="277"/>
      <c r="AM161" s="277"/>
      <c r="AN161" s="277"/>
      <c r="AO161" s="277"/>
      <c r="AP161" s="277"/>
      <c r="AQ161" s="277"/>
      <c r="AR161" s="277"/>
      <c r="AS161" s="277"/>
      <c r="AT161" s="277"/>
      <c r="AU161" s="277"/>
      <c r="AV161" s="277"/>
      <c r="AW161" s="277"/>
      <c r="AX161" s="278"/>
      <c r="AY161" s="258"/>
      <c r="AZ161" s="259"/>
      <c r="BA161" s="259"/>
      <c r="BB161" s="259"/>
      <c r="BC161" s="259"/>
      <c r="BD161" s="260"/>
      <c r="BE161" s="265"/>
      <c r="BF161" s="259"/>
      <c r="BG161" s="259"/>
      <c r="BH161" s="259"/>
      <c r="BI161" s="259"/>
      <c r="BJ161" s="260"/>
      <c r="BK161" s="265"/>
      <c r="BL161" s="259"/>
      <c r="BM161" s="259"/>
      <c r="BN161" s="259"/>
      <c r="BO161" s="259"/>
      <c r="BP161" s="259"/>
      <c r="BQ161" s="259"/>
      <c r="BR161" s="259"/>
      <c r="BS161" s="260"/>
      <c r="BT161" s="133"/>
      <c r="BU161" s="134"/>
      <c r="BV161" s="134"/>
      <c r="BW161" s="134"/>
      <c r="BX161" s="134"/>
      <c r="BY161" s="134"/>
      <c r="BZ161" s="135"/>
      <c r="CA161" s="133"/>
      <c r="CB161" s="134"/>
      <c r="CC161" s="134"/>
      <c r="CD161" s="134"/>
      <c r="CE161" s="134"/>
      <c r="CF161" s="134"/>
      <c r="CG161" s="135"/>
      <c r="CH161" s="133"/>
      <c r="CI161" s="134"/>
      <c r="CJ161" s="134"/>
      <c r="CK161" s="134"/>
      <c r="CL161" s="134"/>
      <c r="CM161" s="134"/>
      <c r="CN161" s="135"/>
      <c r="CO161" s="270"/>
      <c r="CP161" s="271"/>
      <c r="CQ161" s="271"/>
      <c r="CR161" s="271"/>
      <c r="CS161" s="271"/>
      <c r="CT161" s="271"/>
      <c r="CU161" s="272"/>
    </row>
    <row r="162" spans="1:99" x14ac:dyDescent="0.25">
      <c r="A162" s="250"/>
      <c r="B162" s="250"/>
      <c r="C162" s="250"/>
      <c r="D162" s="250"/>
      <c r="E162" s="251"/>
      <c r="F162" s="279" t="s">
        <v>280</v>
      </c>
      <c r="G162" s="279"/>
      <c r="H162" s="279"/>
      <c r="I162" s="279"/>
      <c r="J162" s="279"/>
      <c r="K162" s="279"/>
      <c r="L162" s="279"/>
      <c r="M162" s="279"/>
      <c r="N162" s="279"/>
      <c r="O162" s="279"/>
      <c r="P162" s="279"/>
      <c r="Q162" s="279"/>
      <c r="R162" s="279"/>
      <c r="S162" s="279"/>
      <c r="T162" s="279"/>
      <c r="U162" s="279"/>
      <c r="V162" s="279"/>
      <c r="W162" s="279"/>
      <c r="X162" s="279"/>
      <c r="Y162" s="279"/>
      <c r="Z162" s="279"/>
      <c r="AA162" s="279"/>
      <c r="AB162" s="279"/>
      <c r="AC162" s="279"/>
      <c r="AD162" s="279"/>
      <c r="AE162" s="279"/>
      <c r="AF162" s="279"/>
      <c r="AG162" s="279"/>
      <c r="AH162" s="279"/>
      <c r="AI162" s="279"/>
      <c r="AJ162" s="279"/>
      <c r="AK162" s="279"/>
      <c r="AL162" s="279"/>
      <c r="AM162" s="279"/>
      <c r="AN162" s="279"/>
      <c r="AO162" s="279"/>
      <c r="AP162" s="279"/>
      <c r="AQ162" s="279"/>
      <c r="AR162" s="279"/>
      <c r="AS162" s="279"/>
      <c r="AT162" s="279"/>
      <c r="AU162" s="279"/>
      <c r="AV162" s="279"/>
      <c r="AW162" s="279"/>
      <c r="AX162" s="279"/>
      <c r="AY162" s="261"/>
      <c r="AZ162" s="262"/>
      <c r="BA162" s="262"/>
      <c r="BB162" s="262"/>
      <c r="BC162" s="262"/>
      <c r="BD162" s="263"/>
      <c r="BE162" s="266"/>
      <c r="BF162" s="262"/>
      <c r="BG162" s="262"/>
      <c r="BH162" s="262"/>
      <c r="BI162" s="262"/>
      <c r="BJ162" s="263"/>
      <c r="BK162" s="266"/>
      <c r="BL162" s="262"/>
      <c r="BM162" s="262"/>
      <c r="BN162" s="262"/>
      <c r="BO162" s="262"/>
      <c r="BP162" s="262"/>
      <c r="BQ162" s="262"/>
      <c r="BR162" s="262"/>
      <c r="BS162" s="263"/>
      <c r="BT162" s="136"/>
      <c r="BU162" s="137"/>
      <c r="BV162" s="137"/>
      <c r="BW162" s="137"/>
      <c r="BX162" s="137"/>
      <c r="BY162" s="137"/>
      <c r="BZ162" s="138"/>
      <c r="CA162" s="136"/>
      <c r="CB162" s="137"/>
      <c r="CC162" s="137"/>
      <c r="CD162" s="137"/>
      <c r="CE162" s="137"/>
      <c r="CF162" s="137"/>
      <c r="CG162" s="138"/>
      <c r="CH162" s="136"/>
      <c r="CI162" s="137"/>
      <c r="CJ162" s="137"/>
      <c r="CK162" s="137"/>
      <c r="CL162" s="137"/>
      <c r="CM162" s="137"/>
      <c r="CN162" s="138"/>
      <c r="CO162" s="273"/>
      <c r="CP162" s="274"/>
      <c r="CQ162" s="274"/>
      <c r="CR162" s="274"/>
      <c r="CS162" s="274"/>
      <c r="CT162" s="274"/>
      <c r="CU162" s="275"/>
    </row>
    <row r="163" spans="1:99" x14ac:dyDescent="0.25">
      <c r="A163" s="250" t="s">
        <v>281</v>
      </c>
      <c r="B163" s="250"/>
      <c r="C163" s="250"/>
      <c r="D163" s="250"/>
      <c r="E163" s="251"/>
      <c r="F163" s="254" t="s">
        <v>282</v>
      </c>
      <c r="G163" s="280"/>
      <c r="H163" s="280"/>
      <c r="I163" s="280"/>
      <c r="J163" s="280"/>
      <c r="K163" s="280"/>
      <c r="L163" s="280"/>
      <c r="M163" s="280"/>
      <c r="N163" s="280"/>
      <c r="O163" s="280"/>
      <c r="P163" s="280"/>
      <c r="Q163" s="280"/>
      <c r="R163" s="280"/>
      <c r="S163" s="280"/>
      <c r="T163" s="280"/>
      <c r="U163" s="280"/>
      <c r="V163" s="280"/>
      <c r="W163" s="280"/>
      <c r="X163" s="280"/>
      <c r="Y163" s="280"/>
      <c r="Z163" s="280"/>
      <c r="AA163" s="280"/>
      <c r="AB163" s="280"/>
      <c r="AC163" s="280"/>
      <c r="AD163" s="280"/>
      <c r="AE163" s="280"/>
      <c r="AF163" s="280"/>
      <c r="AG163" s="280"/>
      <c r="AH163" s="280"/>
      <c r="AI163" s="280"/>
      <c r="AJ163" s="280"/>
      <c r="AK163" s="280"/>
      <c r="AL163" s="280"/>
      <c r="AM163" s="280"/>
      <c r="AN163" s="280"/>
      <c r="AO163" s="280"/>
      <c r="AP163" s="280"/>
      <c r="AQ163" s="280"/>
      <c r="AR163" s="280"/>
      <c r="AS163" s="280"/>
      <c r="AT163" s="280"/>
      <c r="AU163" s="280"/>
      <c r="AV163" s="280"/>
      <c r="AW163" s="280"/>
      <c r="AX163" s="281"/>
      <c r="AY163" s="282" t="s">
        <v>283</v>
      </c>
      <c r="AZ163" s="283"/>
      <c r="BA163" s="283"/>
      <c r="BB163" s="283"/>
      <c r="BC163" s="283"/>
      <c r="BD163" s="284"/>
      <c r="BE163" s="288" t="s">
        <v>53</v>
      </c>
      <c r="BF163" s="283"/>
      <c r="BG163" s="283"/>
      <c r="BH163" s="283"/>
      <c r="BI163" s="283"/>
      <c r="BJ163" s="284"/>
      <c r="BK163" s="288"/>
      <c r="BL163" s="283"/>
      <c r="BM163" s="283"/>
      <c r="BN163" s="283"/>
      <c r="BO163" s="283"/>
      <c r="BP163" s="283"/>
      <c r="BQ163" s="283"/>
      <c r="BR163" s="283"/>
      <c r="BS163" s="284"/>
      <c r="BT163" s="290"/>
      <c r="BU163" s="291"/>
      <c r="BV163" s="291"/>
      <c r="BW163" s="291"/>
      <c r="BX163" s="291"/>
      <c r="BY163" s="291"/>
      <c r="BZ163" s="292"/>
      <c r="CA163" s="290"/>
      <c r="CB163" s="291"/>
      <c r="CC163" s="291"/>
      <c r="CD163" s="291"/>
      <c r="CE163" s="291"/>
      <c r="CF163" s="291"/>
      <c r="CG163" s="292"/>
      <c r="CH163" s="290"/>
      <c r="CI163" s="291"/>
      <c r="CJ163" s="291"/>
      <c r="CK163" s="291"/>
      <c r="CL163" s="291"/>
      <c r="CM163" s="291"/>
      <c r="CN163" s="292"/>
      <c r="CO163" s="296"/>
      <c r="CP163" s="297"/>
      <c r="CQ163" s="297"/>
      <c r="CR163" s="297"/>
      <c r="CS163" s="297"/>
      <c r="CT163" s="297"/>
      <c r="CU163" s="298"/>
    </row>
    <row r="164" spans="1:99" x14ac:dyDescent="0.25">
      <c r="A164" s="250"/>
      <c r="B164" s="250"/>
      <c r="C164" s="250"/>
      <c r="D164" s="250"/>
      <c r="E164" s="251"/>
      <c r="F164" s="279" t="s">
        <v>284</v>
      </c>
      <c r="G164" s="279"/>
      <c r="H164" s="279"/>
      <c r="I164" s="279"/>
      <c r="J164" s="279"/>
      <c r="K164" s="279"/>
      <c r="L164" s="279"/>
      <c r="M164" s="279"/>
      <c r="N164" s="279"/>
      <c r="O164" s="279"/>
      <c r="P164" s="279"/>
      <c r="Q164" s="279"/>
      <c r="R164" s="279"/>
      <c r="S164" s="279"/>
      <c r="T164" s="279"/>
      <c r="U164" s="279"/>
      <c r="V164" s="279"/>
      <c r="W164" s="279"/>
      <c r="X164" s="279"/>
      <c r="Y164" s="279"/>
      <c r="Z164" s="279"/>
      <c r="AA164" s="279"/>
      <c r="AB164" s="279"/>
      <c r="AC164" s="279"/>
      <c r="AD164" s="279"/>
      <c r="AE164" s="279"/>
      <c r="AF164" s="279"/>
      <c r="AG164" s="279"/>
      <c r="AH164" s="279"/>
      <c r="AI164" s="279"/>
      <c r="AJ164" s="279"/>
      <c r="AK164" s="279"/>
      <c r="AL164" s="279"/>
      <c r="AM164" s="279"/>
      <c r="AN164" s="279"/>
      <c r="AO164" s="279"/>
      <c r="AP164" s="279"/>
      <c r="AQ164" s="279"/>
      <c r="AR164" s="279"/>
      <c r="AS164" s="279"/>
      <c r="AT164" s="279"/>
      <c r="AU164" s="279"/>
      <c r="AV164" s="279"/>
      <c r="AW164" s="279"/>
      <c r="AX164" s="279"/>
      <c r="AY164" s="285"/>
      <c r="AZ164" s="286"/>
      <c r="BA164" s="286"/>
      <c r="BB164" s="286"/>
      <c r="BC164" s="286"/>
      <c r="BD164" s="287"/>
      <c r="BE164" s="289"/>
      <c r="BF164" s="286"/>
      <c r="BG164" s="286"/>
      <c r="BH164" s="286"/>
      <c r="BI164" s="286"/>
      <c r="BJ164" s="287"/>
      <c r="BK164" s="289"/>
      <c r="BL164" s="286"/>
      <c r="BM164" s="286"/>
      <c r="BN164" s="286"/>
      <c r="BO164" s="286"/>
      <c r="BP164" s="286"/>
      <c r="BQ164" s="286"/>
      <c r="BR164" s="286"/>
      <c r="BS164" s="287"/>
      <c r="BT164" s="293"/>
      <c r="BU164" s="294"/>
      <c r="BV164" s="294"/>
      <c r="BW164" s="294"/>
      <c r="BX164" s="294"/>
      <c r="BY164" s="294"/>
      <c r="BZ164" s="295"/>
      <c r="CA164" s="293"/>
      <c r="CB164" s="294"/>
      <c r="CC164" s="294"/>
      <c r="CD164" s="294"/>
      <c r="CE164" s="294"/>
      <c r="CF164" s="294"/>
      <c r="CG164" s="295"/>
      <c r="CH164" s="293"/>
      <c r="CI164" s="294"/>
      <c r="CJ164" s="294"/>
      <c r="CK164" s="294"/>
      <c r="CL164" s="294"/>
      <c r="CM164" s="294"/>
      <c r="CN164" s="295"/>
      <c r="CO164" s="299"/>
      <c r="CP164" s="300"/>
      <c r="CQ164" s="300"/>
      <c r="CR164" s="300"/>
      <c r="CS164" s="300"/>
      <c r="CT164" s="300"/>
      <c r="CU164" s="301"/>
    </row>
    <row r="165" spans="1:99" x14ac:dyDescent="0.25">
      <c r="A165" s="250" t="s">
        <v>285</v>
      </c>
      <c r="B165" s="250"/>
      <c r="C165" s="250"/>
      <c r="D165" s="250"/>
      <c r="E165" s="251"/>
      <c r="F165" s="306" t="s">
        <v>59</v>
      </c>
      <c r="G165" s="307"/>
      <c r="H165" s="307"/>
      <c r="I165" s="307"/>
      <c r="J165" s="307"/>
      <c r="K165" s="307"/>
      <c r="L165" s="307"/>
      <c r="M165" s="307"/>
      <c r="N165" s="307"/>
      <c r="O165" s="307"/>
      <c r="P165" s="307"/>
      <c r="Q165" s="307"/>
      <c r="R165" s="307"/>
      <c r="S165" s="307"/>
      <c r="T165" s="307"/>
      <c r="U165" s="307"/>
      <c r="V165" s="307"/>
      <c r="W165" s="307"/>
      <c r="X165" s="307"/>
      <c r="Y165" s="307"/>
      <c r="Z165" s="307"/>
      <c r="AA165" s="307"/>
      <c r="AB165" s="307"/>
      <c r="AC165" s="307"/>
      <c r="AD165" s="307"/>
      <c r="AE165" s="307"/>
      <c r="AF165" s="307"/>
      <c r="AG165" s="307"/>
      <c r="AH165" s="307"/>
      <c r="AI165" s="307"/>
      <c r="AJ165" s="307"/>
      <c r="AK165" s="307"/>
      <c r="AL165" s="307"/>
      <c r="AM165" s="307"/>
      <c r="AN165" s="307"/>
      <c r="AO165" s="307"/>
      <c r="AP165" s="307"/>
      <c r="AQ165" s="307"/>
      <c r="AR165" s="307"/>
      <c r="AS165" s="307"/>
      <c r="AT165" s="307"/>
      <c r="AU165" s="307"/>
      <c r="AV165" s="307"/>
      <c r="AW165" s="307"/>
      <c r="AX165" s="308"/>
      <c r="AY165" s="255" t="s">
        <v>286</v>
      </c>
      <c r="AZ165" s="256"/>
      <c r="BA165" s="256"/>
      <c r="BB165" s="256"/>
      <c r="BC165" s="256"/>
      <c r="BD165" s="257"/>
      <c r="BE165" s="264" t="s">
        <v>53</v>
      </c>
      <c r="BF165" s="256"/>
      <c r="BG165" s="256"/>
      <c r="BH165" s="256"/>
      <c r="BI165" s="256"/>
      <c r="BJ165" s="257"/>
      <c r="BK165" s="264" t="s">
        <v>53</v>
      </c>
      <c r="BL165" s="256"/>
      <c r="BM165" s="256"/>
      <c r="BN165" s="256"/>
      <c r="BO165" s="256"/>
      <c r="BP165" s="256"/>
      <c r="BQ165" s="256"/>
      <c r="BR165" s="256"/>
      <c r="BS165" s="257"/>
      <c r="BT165" s="130"/>
      <c r="BU165" s="131"/>
      <c r="BV165" s="131"/>
      <c r="BW165" s="131"/>
      <c r="BX165" s="131"/>
      <c r="BY165" s="131"/>
      <c r="BZ165" s="132"/>
      <c r="CA165" s="130"/>
      <c r="CB165" s="131"/>
      <c r="CC165" s="131"/>
      <c r="CD165" s="131"/>
      <c r="CE165" s="131"/>
      <c r="CF165" s="131"/>
      <c r="CG165" s="132"/>
      <c r="CH165" s="130"/>
      <c r="CI165" s="131"/>
      <c r="CJ165" s="131"/>
      <c r="CK165" s="131"/>
      <c r="CL165" s="131"/>
      <c r="CM165" s="131"/>
      <c r="CN165" s="132"/>
      <c r="CO165" s="267"/>
      <c r="CP165" s="268"/>
      <c r="CQ165" s="268"/>
      <c r="CR165" s="268"/>
      <c r="CS165" s="268"/>
      <c r="CT165" s="268"/>
      <c r="CU165" s="269"/>
    </row>
    <row r="166" spans="1:99" x14ac:dyDescent="0.25">
      <c r="A166" s="250"/>
      <c r="B166" s="250"/>
      <c r="C166" s="250"/>
      <c r="D166" s="250"/>
      <c r="E166" s="251"/>
      <c r="F166" s="309" t="s">
        <v>287</v>
      </c>
      <c r="G166" s="309"/>
      <c r="H166" s="309"/>
      <c r="I166" s="309"/>
      <c r="J166" s="309"/>
      <c r="K166" s="309"/>
      <c r="L166" s="309"/>
      <c r="M166" s="309"/>
      <c r="N166" s="309"/>
      <c r="O166" s="309"/>
      <c r="P166" s="309"/>
      <c r="Q166" s="309"/>
      <c r="R166" s="309"/>
      <c r="S166" s="309"/>
      <c r="T166" s="309"/>
      <c r="U166" s="309"/>
      <c r="V166" s="309"/>
      <c r="W166" s="309"/>
      <c r="X166" s="309"/>
      <c r="Y166" s="309"/>
      <c r="Z166" s="309"/>
      <c r="AA166" s="309"/>
      <c r="AB166" s="309"/>
      <c r="AC166" s="309"/>
      <c r="AD166" s="309"/>
      <c r="AE166" s="309"/>
      <c r="AF166" s="309"/>
      <c r="AG166" s="309"/>
      <c r="AH166" s="309"/>
      <c r="AI166" s="309"/>
      <c r="AJ166" s="309"/>
      <c r="AK166" s="309"/>
      <c r="AL166" s="309"/>
      <c r="AM166" s="309"/>
      <c r="AN166" s="309"/>
      <c r="AO166" s="309"/>
      <c r="AP166" s="309"/>
      <c r="AQ166" s="309"/>
      <c r="AR166" s="309"/>
      <c r="AS166" s="309"/>
      <c r="AT166" s="309"/>
      <c r="AU166" s="309"/>
      <c r="AV166" s="309"/>
      <c r="AW166" s="309"/>
      <c r="AX166" s="309"/>
      <c r="AY166" s="261"/>
      <c r="AZ166" s="262"/>
      <c r="BA166" s="262"/>
      <c r="BB166" s="262"/>
      <c r="BC166" s="262"/>
      <c r="BD166" s="263"/>
      <c r="BE166" s="266"/>
      <c r="BF166" s="262"/>
      <c r="BG166" s="262"/>
      <c r="BH166" s="262"/>
      <c r="BI166" s="262"/>
      <c r="BJ166" s="263"/>
      <c r="BK166" s="266"/>
      <c r="BL166" s="262"/>
      <c r="BM166" s="262"/>
      <c r="BN166" s="262"/>
      <c r="BO166" s="262"/>
      <c r="BP166" s="262"/>
      <c r="BQ166" s="262"/>
      <c r="BR166" s="262"/>
      <c r="BS166" s="263"/>
      <c r="BT166" s="136"/>
      <c r="BU166" s="137"/>
      <c r="BV166" s="137"/>
      <c r="BW166" s="137"/>
      <c r="BX166" s="137"/>
      <c r="BY166" s="137"/>
      <c r="BZ166" s="138"/>
      <c r="CA166" s="136"/>
      <c r="CB166" s="137"/>
      <c r="CC166" s="137"/>
      <c r="CD166" s="137"/>
      <c r="CE166" s="137"/>
      <c r="CF166" s="137"/>
      <c r="CG166" s="138"/>
      <c r="CH166" s="136"/>
      <c r="CI166" s="137"/>
      <c r="CJ166" s="137"/>
      <c r="CK166" s="137"/>
      <c r="CL166" s="137"/>
      <c r="CM166" s="137"/>
      <c r="CN166" s="138"/>
      <c r="CO166" s="273"/>
      <c r="CP166" s="274"/>
      <c r="CQ166" s="274"/>
      <c r="CR166" s="274"/>
      <c r="CS166" s="274"/>
      <c r="CT166" s="274"/>
      <c r="CU166" s="275"/>
    </row>
    <row r="167" spans="1:99" x14ac:dyDescent="0.25">
      <c r="A167" s="250"/>
      <c r="B167" s="250"/>
      <c r="C167" s="250"/>
      <c r="D167" s="250"/>
      <c r="E167" s="251"/>
      <c r="F167" s="302" t="s">
        <v>288</v>
      </c>
      <c r="G167" s="303"/>
      <c r="H167" s="303"/>
      <c r="I167" s="303"/>
      <c r="J167" s="303"/>
      <c r="K167" s="303"/>
      <c r="L167" s="303"/>
      <c r="M167" s="303"/>
      <c r="N167" s="303"/>
      <c r="O167" s="303"/>
      <c r="P167" s="303"/>
      <c r="Q167" s="303"/>
      <c r="R167" s="303"/>
      <c r="S167" s="303"/>
      <c r="T167" s="303"/>
      <c r="U167" s="303"/>
      <c r="V167" s="303"/>
      <c r="W167" s="303"/>
      <c r="X167" s="303"/>
      <c r="Y167" s="303"/>
      <c r="Z167" s="303"/>
      <c r="AA167" s="303"/>
      <c r="AB167" s="303"/>
      <c r="AC167" s="303"/>
      <c r="AD167" s="303"/>
      <c r="AE167" s="303"/>
      <c r="AF167" s="303"/>
      <c r="AG167" s="303"/>
      <c r="AH167" s="303"/>
      <c r="AI167" s="303"/>
      <c r="AJ167" s="303"/>
      <c r="AK167" s="303"/>
      <c r="AL167" s="303"/>
      <c r="AM167" s="303"/>
      <c r="AN167" s="303"/>
      <c r="AO167" s="303"/>
      <c r="AP167" s="303"/>
      <c r="AQ167" s="303"/>
      <c r="AR167" s="303"/>
      <c r="AS167" s="303"/>
      <c r="AT167" s="303"/>
      <c r="AU167" s="303"/>
      <c r="AV167" s="303"/>
      <c r="AW167" s="303"/>
      <c r="AX167" s="304"/>
      <c r="AY167" s="255" t="s">
        <v>289</v>
      </c>
      <c r="AZ167" s="256"/>
      <c r="BA167" s="256"/>
      <c r="BB167" s="256"/>
      <c r="BC167" s="256"/>
      <c r="BD167" s="257"/>
      <c r="BE167" s="264"/>
      <c r="BF167" s="256"/>
      <c r="BG167" s="256"/>
      <c r="BH167" s="256"/>
      <c r="BI167" s="256"/>
      <c r="BJ167" s="257"/>
      <c r="BK167" s="264"/>
      <c r="BL167" s="256"/>
      <c r="BM167" s="256"/>
      <c r="BN167" s="256"/>
      <c r="BO167" s="256"/>
      <c r="BP167" s="256"/>
      <c r="BQ167" s="256"/>
      <c r="BR167" s="256"/>
      <c r="BS167" s="257"/>
      <c r="BT167" s="130"/>
      <c r="BU167" s="131"/>
      <c r="BV167" s="131"/>
      <c r="BW167" s="131"/>
      <c r="BX167" s="131"/>
      <c r="BY167" s="131"/>
      <c r="BZ167" s="132"/>
      <c r="CA167" s="130"/>
      <c r="CB167" s="131"/>
      <c r="CC167" s="131"/>
      <c r="CD167" s="131"/>
      <c r="CE167" s="131"/>
      <c r="CF167" s="131"/>
      <c r="CG167" s="132"/>
      <c r="CH167" s="130"/>
      <c r="CI167" s="131"/>
      <c r="CJ167" s="131"/>
      <c r="CK167" s="131"/>
      <c r="CL167" s="131"/>
      <c r="CM167" s="131"/>
      <c r="CN167" s="132"/>
      <c r="CO167" s="267"/>
      <c r="CP167" s="268"/>
      <c r="CQ167" s="268"/>
      <c r="CR167" s="268"/>
      <c r="CS167" s="268"/>
      <c r="CT167" s="268"/>
      <c r="CU167" s="269"/>
    </row>
    <row r="168" spans="1:99" x14ac:dyDescent="0.25">
      <c r="A168" s="250"/>
      <c r="B168" s="250"/>
      <c r="C168" s="250"/>
      <c r="D168" s="250"/>
      <c r="E168" s="251"/>
      <c r="F168" s="305"/>
      <c r="G168" s="305"/>
      <c r="H168" s="305"/>
      <c r="I168" s="305"/>
      <c r="J168" s="305"/>
      <c r="K168" s="305"/>
      <c r="L168" s="305"/>
      <c r="M168" s="305"/>
      <c r="N168" s="305"/>
      <c r="O168" s="305"/>
      <c r="P168" s="305"/>
      <c r="Q168" s="305"/>
      <c r="R168" s="305"/>
      <c r="S168" s="305"/>
      <c r="T168" s="305"/>
      <c r="U168" s="305"/>
      <c r="V168" s="305"/>
      <c r="W168" s="305"/>
      <c r="X168" s="305"/>
      <c r="Y168" s="305"/>
      <c r="Z168" s="305"/>
      <c r="AA168" s="305"/>
      <c r="AB168" s="305"/>
      <c r="AC168" s="305"/>
      <c r="AD168" s="305"/>
      <c r="AE168" s="305"/>
      <c r="AF168" s="305"/>
      <c r="AG168" s="305"/>
      <c r="AH168" s="305"/>
      <c r="AI168" s="305"/>
      <c r="AJ168" s="305"/>
      <c r="AK168" s="305"/>
      <c r="AL168" s="305"/>
      <c r="AM168" s="305"/>
      <c r="AN168" s="305"/>
      <c r="AO168" s="305"/>
      <c r="AP168" s="305"/>
      <c r="AQ168" s="305"/>
      <c r="AR168" s="305"/>
      <c r="AS168" s="305"/>
      <c r="AT168" s="305"/>
      <c r="AU168" s="305"/>
      <c r="AV168" s="305"/>
      <c r="AW168" s="305"/>
      <c r="AX168" s="305"/>
      <c r="AY168" s="261"/>
      <c r="AZ168" s="262"/>
      <c r="BA168" s="262"/>
      <c r="BB168" s="262"/>
      <c r="BC168" s="262"/>
      <c r="BD168" s="263"/>
      <c r="BE168" s="266"/>
      <c r="BF168" s="262"/>
      <c r="BG168" s="262"/>
      <c r="BH168" s="262"/>
      <c r="BI168" s="262"/>
      <c r="BJ168" s="263"/>
      <c r="BK168" s="266"/>
      <c r="BL168" s="262"/>
      <c r="BM168" s="262"/>
      <c r="BN168" s="262"/>
      <c r="BO168" s="262"/>
      <c r="BP168" s="262"/>
      <c r="BQ168" s="262"/>
      <c r="BR168" s="262"/>
      <c r="BS168" s="263"/>
      <c r="BT168" s="136"/>
      <c r="BU168" s="137"/>
      <c r="BV168" s="137"/>
      <c r="BW168" s="137"/>
      <c r="BX168" s="137"/>
      <c r="BY168" s="137"/>
      <c r="BZ168" s="138"/>
      <c r="CA168" s="136"/>
      <c r="CB168" s="137"/>
      <c r="CC168" s="137"/>
      <c r="CD168" s="137"/>
      <c r="CE168" s="137"/>
      <c r="CF168" s="137"/>
      <c r="CG168" s="138"/>
      <c r="CH168" s="136"/>
      <c r="CI168" s="137"/>
      <c r="CJ168" s="137"/>
      <c r="CK168" s="137"/>
      <c r="CL168" s="137"/>
      <c r="CM168" s="137"/>
      <c r="CN168" s="138"/>
      <c r="CO168" s="273"/>
      <c r="CP168" s="274"/>
      <c r="CQ168" s="274"/>
      <c r="CR168" s="274"/>
      <c r="CS168" s="274"/>
      <c r="CT168" s="274"/>
      <c r="CU168" s="275"/>
    </row>
    <row r="169" spans="1:99" x14ac:dyDescent="0.25">
      <c r="A169" s="250" t="s">
        <v>290</v>
      </c>
      <c r="B169" s="250"/>
      <c r="C169" s="250"/>
      <c r="D169" s="250"/>
      <c r="E169" s="251"/>
      <c r="F169" s="356" t="s">
        <v>291</v>
      </c>
      <c r="G169" s="357"/>
      <c r="H169" s="357"/>
      <c r="I169" s="357"/>
      <c r="J169" s="357"/>
      <c r="K169" s="357"/>
      <c r="L169" s="357"/>
      <c r="M169" s="357"/>
      <c r="N169" s="357"/>
      <c r="O169" s="357"/>
      <c r="P169" s="357"/>
      <c r="Q169" s="357"/>
      <c r="R169" s="357"/>
      <c r="S169" s="357"/>
      <c r="T169" s="357"/>
      <c r="U169" s="357"/>
      <c r="V169" s="357"/>
      <c r="W169" s="357"/>
      <c r="X169" s="357"/>
      <c r="Y169" s="357"/>
      <c r="Z169" s="357"/>
      <c r="AA169" s="357"/>
      <c r="AB169" s="357"/>
      <c r="AC169" s="357"/>
      <c r="AD169" s="357"/>
      <c r="AE169" s="357"/>
      <c r="AF169" s="357"/>
      <c r="AG169" s="357"/>
      <c r="AH169" s="357"/>
      <c r="AI169" s="357"/>
      <c r="AJ169" s="357"/>
      <c r="AK169" s="357"/>
      <c r="AL169" s="357"/>
      <c r="AM169" s="357"/>
      <c r="AN169" s="357"/>
      <c r="AO169" s="357"/>
      <c r="AP169" s="357"/>
      <c r="AQ169" s="357"/>
      <c r="AR169" s="357"/>
      <c r="AS169" s="357"/>
      <c r="AT169" s="357"/>
      <c r="AU169" s="357"/>
      <c r="AV169" s="357"/>
      <c r="AW169" s="357"/>
      <c r="AX169" s="358"/>
      <c r="AY169" s="359" t="s">
        <v>292</v>
      </c>
      <c r="AZ169" s="360"/>
      <c r="BA169" s="360"/>
      <c r="BB169" s="360"/>
      <c r="BC169" s="360"/>
      <c r="BD169" s="360"/>
      <c r="BE169" s="360" t="s">
        <v>53</v>
      </c>
      <c r="BF169" s="360"/>
      <c r="BG169" s="360"/>
      <c r="BH169" s="360"/>
      <c r="BI169" s="360"/>
      <c r="BJ169" s="360"/>
      <c r="BK169" s="360" t="s">
        <v>53</v>
      </c>
      <c r="BL169" s="360"/>
      <c r="BM169" s="360"/>
      <c r="BN169" s="360"/>
      <c r="BO169" s="360"/>
      <c r="BP169" s="360"/>
      <c r="BQ169" s="360"/>
      <c r="BR169" s="360"/>
      <c r="BS169" s="360"/>
      <c r="BT169" s="338"/>
      <c r="BU169" s="338"/>
      <c r="BV169" s="338"/>
      <c r="BW169" s="338"/>
      <c r="BX169" s="338"/>
      <c r="BY169" s="338"/>
      <c r="BZ169" s="338"/>
      <c r="CA169" s="339"/>
      <c r="CB169" s="340"/>
      <c r="CC169" s="340"/>
      <c r="CD169" s="340"/>
      <c r="CE169" s="340"/>
      <c r="CF169" s="340"/>
      <c r="CG169" s="341"/>
      <c r="CH169" s="338"/>
      <c r="CI169" s="338"/>
      <c r="CJ169" s="338"/>
      <c r="CK169" s="338"/>
      <c r="CL169" s="338"/>
      <c r="CM169" s="338"/>
      <c r="CN169" s="338"/>
      <c r="CO169" s="342"/>
      <c r="CP169" s="342"/>
      <c r="CQ169" s="342"/>
      <c r="CR169" s="342"/>
      <c r="CS169" s="342"/>
      <c r="CT169" s="342"/>
      <c r="CU169" s="343"/>
    </row>
    <row r="170" spans="1:99" x14ac:dyDescent="0.25">
      <c r="A170" s="250" t="s">
        <v>293</v>
      </c>
      <c r="B170" s="250"/>
      <c r="C170" s="250"/>
      <c r="D170" s="250"/>
      <c r="E170" s="251"/>
      <c r="F170" s="254" t="s">
        <v>277</v>
      </c>
      <c r="G170" s="280"/>
      <c r="H170" s="280"/>
      <c r="I170" s="280"/>
      <c r="J170" s="280"/>
      <c r="K170" s="280"/>
      <c r="L170" s="280"/>
      <c r="M170" s="280"/>
      <c r="N170" s="280"/>
      <c r="O170" s="280"/>
      <c r="P170" s="280"/>
      <c r="Q170" s="280"/>
      <c r="R170" s="280"/>
      <c r="S170" s="280"/>
      <c r="T170" s="280"/>
      <c r="U170" s="280"/>
      <c r="V170" s="280"/>
      <c r="W170" s="280"/>
      <c r="X170" s="280"/>
      <c r="Y170" s="280"/>
      <c r="Z170" s="280"/>
      <c r="AA170" s="280"/>
      <c r="AB170" s="280"/>
      <c r="AC170" s="280"/>
      <c r="AD170" s="280"/>
      <c r="AE170" s="280"/>
      <c r="AF170" s="280"/>
      <c r="AG170" s="280"/>
      <c r="AH170" s="280"/>
      <c r="AI170" s="280"/>
      <c r="AJ170" s="280"/>
      <c r="AK170" s="280"/>
      <c r="AL170" s="280"/>
      <c r="AM170" s="280"/>
      <c r="AN170" s="280"/>
      <c r="AO170" s="280"/>
      <c r="AP170" s="280"/>
      <c r="AQ170" s="280"/>
      <c r="AR170" s="280"/>
      <c r="AS170" s="280"/>
      <c r="AT170" s="280"/>
      <c r="AU170" s="280"/>
      <c r="AV170" s="280"/>
      <c r="AW170" s="280"/>
      <c r="AX170" s="281"/>
      <c r="AY170" s="344" t="s">
        <v>294</v>
      </c>
      <c r="AZ170" s="345"/>
      <c r="BA170" s="345"/>
      <c r="BB170" s="345"/>
      <c r="BC170" s="345"/>
      <c r="BD170" s="346"/>
      <c r="BE170" s="353" t="s">
        <v>53</v>
      </c>
      <c r="BF170" s="345"/>
      <c r="BG170" s="345"/>
      <c r="BH170" s="345"/>
      <c r="BI170" s="345"/>
      <c r="BJ170" s="346"/>
      <c r="BK170" s="353"/>
      <c r="BL170" s="345"/>
      <c r="BM170" s="345"/>
      <c r="BN170" s="345"/>
      <c r="BO170" s="345"/>
      <c r="BP170" s="345"/>
      <c r="BQ170" s="345"/>
      <c r="BR170" s="345"/>
      <c r="BS170" s="346"/>
      <c r="BT170" s="320">
        <f>BT173+BT179+BT193</f>
        <v>1243011.92</v>
      </c>
      <c r="BU170" s="321"/>
      <c r="BV170" s="321"/>
      <c r="BW170" s="321"/>
      <c r="BX170" s="321"/>
      <c r="BY170" s="321"/>
      <c r="BZ170" s="322"/>
      <c r="CA170" s="320">
        <f t="shared" ref="CA170" si="12">CA173+CA179+CA193</f>
        <v>785542</v>
      </c>
      <c r="CB170" s="321"/>
      <c r="CC170" s="321"/>
      <c r="CD170" s="321"/>
      <c r="CE170" s="321"/>
      <c r="CF170" s="321"/>
      <c r="CG170" s="322"/>
      <c r="CH170" s="320">
        <f t="shared" ref="CH170" si="13">CH173+CH179+CH193</f>
        <v>832505</v>
      </c>
      <c r="CI170" s="321"/>
      <c r="CJ170" s="321"/>
      <c r="CK170" s="321"/>
      <c r="CL170" s="321"/>
      <c r="CM170" s="321"/>
      <c r="CN170" s="322"/>
      <c r="CO170" s="329"/>
      <c r="CP170" s="330"/>
      <c r="CQ170" s="330"/>
      <c r="CR170" s="330"/>
      <c r="CS170" s="330"/>
      <c r="CT170" s="330"/>
      <c r="CU170" s="331"/>
    </row>
    <row r="171" spans="1:99" x14ac:dyDescent="0.25">
      <c r="A171" s="250"/>
      <c r="B171" s="250"/>
      <c r="C171" s="250"/>
      <c r="D171" s="250"/>
      <c r="E171" s="251"/>
      <c r="F171" s="276" t="s">
        <v>295</v>
      </c>
      <c r="G171" s="277"/>
      <c r="H171" s="277"/>
      <c r="I171" s="277"/>
      <c r="J171" s="277"/>
      <c r="K171" s="277"/>
      <c r="L171" s="277"/>
      <c r="M171" s="277"/>
      <c r="N171" s="277"/>
      <c r="O171" s="277"/>
      <c r="P171" s="277"/>
      <c r="Q171" s="277"/>
      <c r="R171" s="277"/>
      <c r="S171" s="277"/>
      <c r="T171" s="277"/>
      <c r="U171" s="277"/>
      <c r="V171" s="277"/>
      <c r="W171" s="277"/>
      <c r="X171" s="277"/>
      <c r="Y171" s="277"/>
      <c r="Z171" s="277"/>
      <c r="AA171" s="277"/>
      <c r="AB171" s="277"/>
      <c r="AC171" s="277"/>
      <c r="AD171" s="277"/>
      <c r="AE171" s="277"/>
      <c r="AF171" s="277"/>
      <c r="AG171" s="277"/>
      <c r="AH171" s="277"/>
      <c r="AI171" s="277"/>
      <c r="AJ171" s="277"/>
      <c r="AK171" s="277"/>
      <c r="AL171" s="277"/>
      <c r="AM171" s="277"/>
      <c r="AN171" s="277"/>
      <c r="AO171" s="277"/>
      <c r="AP171" s="277"/>
      <c r="AQ171" s="277"/>
      <c r="AR171" s="277"/>
      <c r="AS171" s="277"/>
      <c r="AT171" s="277"/>
      <c r="AU171" s="277"/>
      <c r="AV171" s="277"/>
      <c r="AW171" s="277"/>
      <c r="AX171" s="278"/>
      <c r="AY171" s="347"/>
      <c r="AZ171" s="348"/>
      <c r="BA171" s="348"/>
      <c r="BB171" s="348"/>
      <c r="BC171" s="348"/>
      <c r="BD171" s="349"/>
      <c r="BE171" s="354"/>
      <c r="BF171" s="348"/>
      <c r="BG171" s="348"/>
      <c r="BH171" s="348"/>
      <c r="BI171" s="348"/>
      <c r="BJ171" s="349"/>
      <c r="BK171" s="354"/>
      <c r="BL171" s="348"/>
      <c r="BM171" s="348"/>
      <c r="BN171" s="348"/>
      <c r="BO171" s="348"/>
      <c r="BP171" s="348"/>
      <c r="BQ171" s="348"/>
      <c r="BR171" s="348"/>
      <c r="BS171" s="349"/>
      <c r="BT171" s="323"/>
      <c r="BU171" s="324"/>
      <c r="BV171" s="324"/>
      <c r="BW171" s="324"/>
      <c r="BX171" s="324"/>
      <c r="BY171" s="324"/>
      <c r="BZ171" s="325"/>
      <c r="CA171" s="323"/>
      <c r="CB171" s="324"/>
      <c r="CC171" s="324"/>
      <c r="CD171" s="324"/>
      <c r="CE171" s="324"/>
      <c r="CF171" s="324"/>
      <c r="CG171" s="325"/>
      <c r="CH171" s="323"/>
      <c r="CI171" s="324"/>
      <c r="CJ171" s="324"/>
      <c r="CK171" s="324"/>
      <c r="CL171" s="324"/>
      <c r="CM171" s="324"/>
      <c r="CN171" s="325"/>
      <c r="CO171" s="332"/>
      <c r="CP171" s="333"/>
      <c r="CQ171" s="333"/>
      <c r="CR171" s="333"/>
      <c r="CS171" s="333"/>
      <c r="CT171" s="333"/>
      <c r="CU171" s="334"/>
    </row>
    <row r="172" spans="1:99" x14ac:dyDescent="0.25">
      <c r="A172" s="250"/>
      <c r="B172" s="250"/>
      <c r="C172" s="250"/>
      <c r="D172" s="250"/>
      <c r="E172" s="251"/>
      <c r="F172" s="279" t="s">
        <v>296</v>
      </c>
      <c r="G172" s="279"/>
      <c r="H172" s="279"/>
      <c r="I172" s="279"/>
      <c r="J172" s="279"/>
      <c r="K172" s="279"/>
      <c r="L172" s="279"/>
      <c r="M172" s="279"/>
      <c r="N172" s="279"/>
      <c r="O172" s="279"/>
      <c r="P172" s="279"/>
      <c r="Q172" s="279"/>
      <c r="R172" s="279"/>
      <c r="S172" s="279"/>
      <c r="T172" s="279"/>
      <c r="U172" s="279"/>
      <c r="V172" s="279"/>
      <c r="W172" s="279"/>
      <c r="X172" s="279"/>
      <c r="Y172" s="279"/>
      <c r="Z172" s="279"/>
      <c r="AA172" s="279"/>
      <c r="AB172" s="279"/>
      <c r="AC172" s="279"/>
      <c r="AD172" s="279"/>
      <c r="AE172" s="279"/>
      <c r="AF172" s="279"/>
      <c r="AG172" s="279"/>
      <c r="AH172" s="279"/>
      <c r="AI172" s="279"/>
      <c r="AJ172" s="279"/>
      <c r="AK172" s="279"/>
      <c r="AL172" s="279"/>
      <c r="AM172" s="279"/>
      <c r="AN172" s="279"/>
      <c r="AO172" s="279"/>
      <c r="AP172" s="279"/>
      <c r="AQ172" s="279"/>
      <c r="AR172" s="279"/>
      <c r="AS172" s="279"/>
      <c r="AT172" s="279"/>
      <c r="AU172" s="279"/>
      <c r="AV172" s="279"/>
      <c r="AW172" s="279"/>
      <c r="AX172" s="279"/>
      <c r="AY172" s="350"/>
      <c r="AZ172" s="351"/>
      <c r="BA172" s="351"/>
      <c r="BB172" s="351"/>
      <c r="BC172" s="351"/>
      <c r="BD172" s="352"/>
      <c r="BE172" s="355"/>
      <c r="BF172" s="351"/>
      <c r="BG172" s="351"/>
      <c r="BH172" s="351"/>
      <c r="BI172" s="351"/>
      <c r="BJ172" s="352"/>
      <c r="BK172" s="355"/>
      <c r="BL172" s="351"/>
      <c r="BM172" s="351"/>
      <c r="BN172" s="351"/>
      <c r="BO172" s="351"/>
      <c r="BP172" s="351"/>
      <c r="BQ172" s="351"/>
      <c r="BR172" s="351"/>
      <c r="BS172" s="352"/>
      <c r="BT172" s="326"/>
      <c r="BU172" s="327"/>
      <c r="BV172" s="327"/>
      <c r="BW172" s="327"/>
      <c r="BX172" s="327"/>
      <c r="BY172" s="327"/>
      <c r="BZ172" s="328"/>
      <c r="CA172" s="326"/>
      <c r="CB172" s="327"/>
      <c r="CC172" s="327"/>
      <c r="CD172" s="327"/>
      <c r="CE172" s="327"/>
      <c r="CF172" s="327"/>
      <c r="CG172" s="328"/>
      <c r="CH172" s="326"/>
      <c r="CI172" s="327"/>
      <c r="CJ172" s="327"/>
      <c r="CK172" s="327"/>
      <c r="CL172" s="327"/>
      <c r="CM172" s="327"/>
      <c r="CN172" s="328"/>
      <c r="CO172" s="335"/>
      <c r="CP172" s="336"/>
      <c r="CQ172" s="336"/>
      <c r="CR172" s="336"/>
      <c r="CS172" s="336"/>
      <c r="CT172" s="336"/>
      <c r="CU172" s="337"/>
    </row>
    <row r="173" spans="1:99" x14ac:dyDescent="0.25">
      <c r="A173" s="250" t="s">
        <v>297</v>
      </c>
      <c r="B173" s="250"/>
      <c r="C173" s="250"/>
      <c r="D173" s="250"/>
      <c r="E173" s="251"/>
      <c r="F173" s="307" t="s">
        <v>59</v>
      </c>
      <c r="G173" s="307"/>
      <c r="H173" s="307"/>
      <c r="I173" s="307"/>
      <c r="J173" s="307"/>
      <c r="K173" s="307"/>
      <c r="L173" s="307"/>
      <c r="M173" s="307"/>
      <c r="N173" s="307"/>
      <c r="O173" s="307"/>
      <c r="P173" s="307"/>
      <c r="Q173" s="307"/>
      <c r="R173" s="307"/>
      <c r="S173" s="307"/>
      <c r="T173" s="307"/>
      <c r="U173" s="307"/>
      <c r="V173" s="307"/>
      <c r="W173" s="307"/>
      <c r="X173" s="307"/>
      <c r="Y173" s="307"/>
      <c r="Z173" s="307"/>
      <c r="AA173" s="307"/>
      <c r="AB173" s="307"/>
      <c r="AC173" s="307"/>
      <c r="AD173" s="307"/>
      <c r="AE173" s="307"/>
      <c r="AF173" s="307"/>
      <c r="AG173" s="307"/>
      <c r="AH173" s="307"/>
      <c r="AI173" s="307"/>
      <c r="AJ173" s="307"/>
      <c r="AK173" s="307"/>
      <c r="AL173" s="307"/>
      <c r="AM173" s="307"/>
      <c r="AN173" s="307"/>
      <c r="AO173" s="307"/>
      <c r="AP173" s="307"/>
      <c r="AQ173" s="307"/>
      <c r="AR173" s="307"/>
      <c r="AS173" s="307"/>
      <c r="AT173" s="307"/>
      <c r="AU173" s="307"/>
      <c r="AV173" s="307"/>
      <c r="AW173" s="307"/>
      <c r="AX173" s="307"/>
      <c r="AY173" s="255" t="s">
        <v>298</v>
      </c>
      <c r="AZ173" s="256"/>
      <c r="BA173" s="256"/>
      <c r="BB173" s="256"/>
      <c r="BC173" s="256"/>
      <c r="BD173" s="257"/>
      <c r="BE173" s="264" t="s">
        <v>53</v>
      </c>
      <c r="BF173" s="256"/>
      <c r="BG173" s="256"/>
      <c r="BH173" s="256"/>
      <c r="BI173" s="256"/>
      <c r="BJ173" s="257"/>
      <c r="BK173" s="264"/>
      <c r="BL173" s="256"/>
      <c r="BM173" s="256"/>
      <c r="BN173" s="256"/>
      <c r="BO173" s="256"/>
      <c r="BP173" s="256"/>
      <c r="BQ173" s="256"/>
      <c r="BR173" s="256"/>
      <c r="BS173" s="257"/>
      <c r="BT173" s="310">
        <f>873470+152000</f>
        <v>1025470</v>
      </c>
      <c r="BU173" s="311"/>
      <c r="BV173" s="311"/>
      <c r="BW173" s="311"/>
      <c r="BX173" s="311"/>
      <c r="BY173" s="311"/>
      <c r="BZ173" s="312"/>
      <c r="CA173" s="130">
        <v>596042</v>
      </c>
      <c r="CB173" s="131"/>
      <c r="CC173" s="131"/>
      <c r="CD173" s="131"/>
      <c r="CE173" s="131"/>
      <c r="CF173" s="131"/>
      <c r="CG173" s="132"/>
      <c r="CH173" s="130">
        <v>632505</v>
      </c>
      <c r="CI173" s="131"/>
      <c r="CJ173" s="131"/>
      <c r="CK173" s="131"/>
      <c r="CL173" s="131"/>
      <c r="CM173" s="131"/>
      <c r="CN173" s="132"/>
      <c r="CO173" s="267"/>
      <c r="CP173" s="268"/>
      <c r="CQ173" s="268"/>
      <c r="CR173" s="268"/>
      <c r="CS173" s="268"/>
      <c r="CT173" s="268"/>
      <c r="CU173" s="269"/>
    </row>
    <row r="174" spans="1:99" x14ac:dyDescent="0.25">
      <c r="A174" s="250"/>
      <c r="B174" s="250"/>
      <c r="C174" s="250"/>
      <c r="D174" s="250"/>
      <c r="E174" s="251"/>
      <c r="F174" s="319" t="s">
        <v>299</v>
      </c>
      <c r="G174" s="319"/>
      <c r="H174" s="319"/>
      <c r="I174" s="319"/>
      <c r="J174" s="319"/>
      <c r="K174" s="319"/>
      <c r="L174" s="319"/>
      <c r="M174" s="319"/>
      <c r="N174" s="319"/>
      <c r="O174" s="319"/>
      <c r="P174" s="319"/>
      <c r="Q174" s="319"/>
      <c r="R174" s="319"/>
      <c r="S174" s="319"/>
      <c r="T174" s="319"/>
      <c r="U174" s="319"/>
      <c r="V174" s="319"/>
      <c r="W174" s="319"/>
      <c r="X174" s="319"/>
      <c r="Y174" s="319"/>
      <c r="Z174" s="319"/>
      <c r="AA174" s="319"/>
      <c r="AB174" s="319"/>
      <c r="AC174" s="319"/>
      <c r="AD174" s="319"/>
      <c r="AE174" s="319"/>
      <c r="AF174" s="319"/>
      <c r="AG174" s="319"/>
      <c r="AH174" s="319"/>
      <c r="AI174" s="319"/>
      <c r="AJ174" s="319"/>
      <c r="AK174" s="319"/>
      <c r="AL174" s="319"/>
      <c r="AM174" s="319"/>
      <c r="AN174" s="319"/>
      <c r="AO174" s="319"/>
      <c r="AP174" s="319"/>
      <c r="AQ174" s="319"/>
      <c r="AR174" s="319"/>
      <c r="AS174" s="319"/>
      <c r="AT174" s="319"/>
      <c r="AU174" s="319"/>
      <c r="AV174" s="319"/>
      <c r="AW174" s="319"/>
      <c r="AX174" s="319"/>
      <c r="AY174" s="258"/>
      <c r="AZ174" s="259"/>
      <c r="BA174" s="259"/>
      <c r="BB174" s="259"/>
      <c r="BC174" s="259"/>
      <c r="BD174" s="260"/>
      <c r="BE174" s="265"/>
      <c r="BF174" s="259"/>
      <c r="BG174" s="259"/>
      <c r="BH174" s="259"/>
      <c r="BI174" s="259"/>
      <c r="BJ174" s="260"/>
      <c r="BK174" s="265"/>
      <c r="BL174" s="259"/>
      <c r="BM174" s="259"/>
      <c r="BN174" s="259"/>
      <c r="BO174" s="259"/>
      <c r="BP174" s="259"/>
      <c r="BQ174" s="259"/>
      <c r="BR174" s="259"/>
      <c r="BS174" s="260"/>
      <c r="BT174" s="313"/>
      <c r="BU174" s="314"/>
      <c r="BV174" s="314"/>
      <c r="BW174" s="314"/>
      <c r="BX174" s="314"/>
      <c r="BY174" s="314"/>
      <c r="BZ174" s="315"/>
      <c r="CA174" s="133"/>
      <c r="CB174" s="134"/>
      <c r="CC174" s="134"/>
      <c r="CD174" s="134"/>
      <c r="CE174" s="134"/>
      <c r="CF174" s="134"/>
      <c r="CG174" s="135"/>
      <c r="CH174" s="133"/>
      <c r="CI174" s="134"/>
      <c r="CJ174" s="134"/>
      <c r="CK174" s="134"/>
      <c r="CL174" s="134"/>
      <c r="CM174" s="134"/>
      <c r="CN174" s="135"/>
      <c r="CO174" s="270"/>
      <c r="CP174" s="271"/>
      <c r="CQ174" s="271"/>
      <c r="CR174" s="271"/>
      <c r="CS174" s="271"/>
      <c r="CT174" s="271"/>
      <c r="CU174" s="272"/>
    </row>
    <row r="175" spans="1:99" x14ac:dyDescent="0.25">
      <c r="A175" s="250"/>
      <c r="B175" s="250"/>
      <c r="C175" s="250"/>
      <c r="D175" s="250"/>
      <c r="E175" s="251"/>
      <c r="F175" s="309" t="s">
        <v>300</v>
      </c>
      <c r="G175" s="309"/>
      <c r="H175" s="309"/>
      <c r="I175" s="309"/>
      <c r="J175" s="309"/>
      <c r="K175" s="309"/>
      <c r="L175" s="309"/>
      <c r="M175" s="309"/>
      <c r="N175" s="309"/>
      <c r="O175" s="309"/>
      <c r="P175" s="309"/>
      <c r="Q175" s="309"/>
      <c r="R175" s="309"/>
      <c r="S175" s="309"/>
      <c r="T175" s="309"/>
      <c r="U175" s="309"/>
      <c r="V175" s="309"/>
      <c r="W175" s="309"/>
      <c r="X175" s="309"/>
      <c r="Y175" s="309"/>
      <c r="Z175" s="309"/>
      <c r="AA175" s="309"/>
      <c r="AB175" s="309"/>
      <c r="AC175" s="309"/>
      <c r="AD175" s="309"/>
      <c r="AE175" s="309"/>
      <c r="AF175" s="309"/>
      <c r="AG175" s="309"/>
      <c r="AH175" s="309"/>
      <c r="AI175" s="309"/>
      <c r="AJ175" s="309"/>
      <c r="AK175" s="309"/>
      <c r="AL175" s="309"/>
      <c r="AM175" s="309"/>
      <c r="AN175" s="309"/>
      <c r="AO175" s="309"/>
      <c r="AP175" s="309"/>
      <c r="AQ175" s="309"/>
      <c r="AR175" s="309"/>
      <c r="AS175" s="309"/>
      <c r="AT175" s="309"/>
      <c r="AU175" s="309"/>
      <c r="AV175" s="309"/>
      <c r="AW175" s="309"/>
      <c r="AX175" s="309"/>
      <c r="AY175" s="261"/>
      <c r="AZ175" s="262"/>
      <c r="BA175" s="262"/>
      <c r="BB175" s="262"/>
      <c r="BC175" s="262"/>
      <c r="BD175" s="263"/>
      <c r="BE175" s="266"/>
      <c r="BF175" s="262"/>
      <c r="BG175" s="262"/>
      <c r="BH175" s="262"/>
      <c r="BI175" s="262"/>
      <c r="BJ175" s="263"/>
      <c r="BK175" s="266"/>
      <c r="BL175" s="262"/>
      <c r="BM175" s="262"/>
      <c r="BN175" s="262"/>
      <c r="BO175" s="262"/>
      <c r="BP175" s="262"/>
      <c r="BQ175" s="262"/>
      <c r="BR175" s="262"/>
      <c r="BS175" s="263"/>
      <c r="BT175" s="316"/>
      <c r="BU175" s="317"/>
      <c r="BV175" s="317"/>
      <c r="BW175" s="317"/>
      <c r="BX175" s="317"/>
      <c r="BY175" s="317"/>
      <c r="BZ175" s="318"/>
      <c r="CA175" s="136"/>
      <c r="CB175" s="137"/>
      <c r="CC175" s="137"/>
      <c r="CD175" s="137"/>
      <c r="CE175" s="137"/>
      <c r="CF175" s="137"/>
      <c r="CG175" s="138"/>
      <c r="CH175" s="136"/>
      <c r="CI175" s="137"/>
      <c r="CJ175" s="137"/>
      <c r="CK175" s="137"/>
      <c r="CL175" s="137"/>
      <c r="CM175" s="137"/>
      <c r="CN175" s="138"/>
      <c r="CO175" s="273"/>
      <c r="CP175" s="274"/>
      <c r="CQ175" s="274"/>
      <c r="CR175" s="274"/>
      <c r="CS175" s="274"/>
      <c r="CT175" s="274"/>
      <c r="CU175" s="275"/>
    </row>
    <row r="176" spans="1:99" x14ac:dyDescent="0.25">
      <c r="A176" s="250" t="s">
        <v>301</v>
      </c>
      <c r="B176" s="250"/>
      <c r="C176" s="250"/>
      <c r="D176" s="250"/>
      <c r="E176" s="251"/>
      <c r="F176" s="303" t="s">
        <v>59</v>
      </c>
      <c r="G176" s="303"/>
      <c r="H176" s="303"/>
      <c r="I176" s="303"/>
      <c r="J176" s="303"/>
      <c r="K176" s="303"/>
      <c r="L176" s="303"/>
      <c r="M176" s="303"/>
      <c r="N176" s="303"/>
      <c r="O176" s="303"/>
      <c r="P176" s="303"/>
      <c r="Q176" s="303"/>
      <c r="R176" s="303"/>
      <c r="S176" s="303"/>
      <c r="T176" s="303"/>
      <c r="U176" s="303"/>
      <c r="V176" s="303"/>
      <c r="W176" s="303"/>
      <c r="X176" s="303"/>
      <c r="Y176" s="303"/>
      <c r="Z176" s="303"/>
      <c r="AA176" s="303"/>
      <c r="AB176" s="303"/>
      <c r="AC176" s="303"/>
      <c r="AD176" s="303"/>
      <c r="AE176" s="303"/>
      <c r="AF176" s="303"/>
      <c r="AG176" s="303"/>
      <c r="AH176" s="303"/>
      <c r="AI176" s="303"/>
      <c r="AJ176" s="303"/>
      <c r="AK176" s="303"/>
      <c r="AL176" s="303"/>
      <c r="AM176" s="303"/>
      <c r="AN176" s="303"/>
      <c r="AO176" s="303"/>
      <c r="AP176" s="303"/>
      <c r="AQ176" s="303"/>
      <c r="AR176" s="303"/>
      <c r="AS176" s="303"/>
      <c r="AT176" s="303"/>
      <c r="AU176" s="303"/>
      <c r="AV176" s="303"/>
      <c r="AW176" s="303"/>
      <c r="AX176" s="303"/>
      <c r="AY176" s="255" t="s">
        <v>302</v>
      </c>
      <c r="AZ176" s="256"/>
      <c r="BA176" s="256"/>
      <c r="BB176" s="256"/>
      <c r="BC176" s="256"/>
      <c r="BD176" s="257"/>
      <c r="BE176" s="264" t="s">
        <v>53</v>
      </c>
      <c r="BF176" s="256"/>
      <c r="BG176" s="256"/>
      <c r="BH176" s="256"/>
      <c r="BI176" s="256"/>
      <c r="BJ176" s="257"/>
      <c r="BK176" s="264"/>
      <c r="BL176" s="256"/>
      <c r="BM176" s="256"/>
      <c r="BN176" s="256"/>
      <c r="BO176" s="256"/>
      <c r="BP176" s="256"/>
      <c r="BQ176" s="256"/>
      <c r="BR176" s="256"/>
      <c r="BS176" s="257"/>
      <c r="BT176" s="365">
        <f>BT173</f>
        <v>1025470</v>
      </c>
      <c r="BU176" s="366"/>
      <c r="BV176" s="366"/>
      <c r="BW176" s="366"/>
      <c r="BX176" s="366"/>
      <c r="BY176" s="366"/>
      <c r="BZ176" s="367"/>
      <c r="CA176" s="130">
        <f>CA173</f>
        <v>596042</v>
      </c>
      <c r="CB176" s="131"/>
      <c r="CC176" s="131"/>
      <c r="CD176" s="131"/>
      <c r="CE176" s="131"/>
      <c r="CF176" s="131"/>
      <c r="CG176" s="132"/>
      <c r="CH176" s="130">
        <f t="shared" ref="CH176" si="14">CH173</f>
        <v>632505</v>
      </c>
      <c r="CI176" s="131"/>
      <c r="CJ176" s="131"/>
      <c r="CK176" s="131"/>
      <c r="CL176" s="131"/>
      <c r="CM176" s="131"/>
      <c r="CN176" s="132"/>
      <c r="CO176" s="267"/>
      <c r="CP176" s="268"/>
      <c r="CQ176" s="268"/>
      <c r="CR176" s="268"/>
      <c r="CS176" s="268"/>
      <c r="CT176" s="268"/>
      <c r="CU176" s="269"/>
    </row>
    <row r="177" spans="1:99" x14ac:dyDescent="0.25">
      <c r="A177" s="250"/>
      <c r="B177" s="250"/>
      <c r="C177" s="250"/>
      <c r="D177" s="250"/>
      <c r="E177" s="251"/>
      <c r="F177" s="305" t="s">
        <v>287</v>
      </c>
      <c r="G177" s="305"/>
      <c r="H177" s="305"/>
      <c r="I177" s="305"/>
      <c r="J177" s="305"/>
      <c r="K177" s="305"/>
      <c r="L177" s="305"/>
      <c r="M177" s="305"/>
      <c r="N177" s="305"/>
      <c r="O177" s="305"/>
      <c r="P177" s="305"/>
      <c r="Q177" s="305"/>
      <c r="R177" s="305"/>
      <c r="S177" s="305"/>
      <c r="T177" s="305"/>
      <c r="U177" s="305"/>
      <c r="V177" s="305"/>
      <c r="W177" s="305"/>
      <c r="X177" s="305"/>
      <c r="Y177" s="305"/>
      <c r="Z177" s="305"/>
      <c r="AA177" s="305"/>
      <c r="AB177" s="305"/>
      <c r="AC177" s="305"/>
      <c r="AD177" s="305"/>
      <c r="AE177" s="305"/>
      <c r="AF177" s="305"/>
      <c r="AG177" s="305"/>
      <c r="AH177" s="305"/>
      <c r="AI177" s="305"/>
      <c r="AJ177" s="305"/>
      <c r="AK177" s="305"/>
      <c r="AL177" s="305"/>
      <c r="AM177" s="305"/>
      <c r="AN177" s="305"/>
      <c r="AO177" s="305"/>
      <c r="AP177" s="305"/>
      <c r="AQ177" s="305"/>
      <c r="AR177" s="305"/>
      <c r="AS177" s="305"/>
      <c r="AT177" s="305"/>
      <c r="AU177" s="305"/>
      <c r="AV177" s="305"/>
      <c r="AW177" s="305"/>
      <c r="AX177" s="305"/>
      <c r="AY177" s="261"/>
      <c r="AZ177" s="262"/>
      <c r="BA177" s="262"/>
      <c r="BB177" s="262"/>
      <c r="BC177" s="262"/>
      <c r="BD177" s="263"/>
      <c r="BE177" s="266"/>
      <c r="BF177" s="262"/>
      <c r="BG177" s="262"/>
      <c r="BH177" s="262"/>
      <c r="BI177" s="262"/>
      <c r="BJ177" s="263"/>
      <c r="BK177" s="266"/>
      <c r="BL177" s="262"/>
      <c r="BM177" s="262"/>
      <c r="BN177" s="262"/>
      <c r="BO177" s="262"/>
      <c r="BP177" s="262"/>
      <c r="BQ177" s="262"/>
      <c r="BR177" s="262"/>
      <c r="BS177" s="263"/>
      <c r="BT177" s="368"/>
      <c r="BU177" s="369"/>
      <c r="BV177" s="369"/>
      <c r="BW177" s="369"/>
      <c r="BX177" s="369"/>
      <c r="BY177" s="369"/>
      <c r="BZ177" s="370"/>
      <c r="CA177" s="136"/>
      <c r="CB177" s="137"/>
      <c r="CC177" s="137"/>
      <c r="CD177" s="137"/>
      <c r="CE177" s="137"/>
      <c r="CF177" s="137"/>
      <c r="CG177" s="138"/>
      <c r="CH177" s="136"/>
      <c r="CI177" s="137"/>
      <c r="CJ177" s="137"/>
      <c r="CK177" s="137"/>
      <c r="CL177" s="137"/>
      <c r="CM177" s="137"/>
      <c r="CN177" s="138"/>
      <c r="CO177" s="273"/>
      <c r="CP177" s="274"/>
      <c r="CQ177" s="274"/>
      <c r="CR177" s="274"/>
      <c r="CS177" s="274"/>
      <c r="CT177" s="274"/>
      <c r="CU177" s="275"/>
    </row>
    <row r="178" spans="1:99" x14ac:dyDescent="0.25">
      <c r="A178" s="250" t="s">
        <v>303</v>
      </c>
      <c r="B178" s="250"/>
      <c r="C178" s="250"/>
      <c r="D178" s="250"/>
      <c r="E178" s="251"/>
      <c r="F178" s="361" t="s">
        <v>291</v>
      </c>
      <c r="G178" s="362"/>
      <c r="H178" s="362"/>
      <c r="I178" s="362"/>
      <c r="J178" s="362"/>
      <c r="K178" s="362"/>
      <c r="L178" s="362"/>
      <c r="M178" s="362"/>
      <c r="N178" s="362"/>
      <c r="O178" s="362"/>
      <c r="P178" s="362"/>
      <c r="Q178" s="362"/>
      <c r="R178" s="362"/>
      <c r="S178" s="362"/>
      <c r="T178" s="362"/>
      <c r="U178" s="362"/>
      <c r="V178" s="362"/>
      <c r="W178" s="362"/>
      <c r="X178" s="362"/>
      <c r="Y178" s="362"/>
      <c r="Z178" s="362"/>
      <c r="AA178" s="362"/>
      <c r="AB178" s="362"/>
      <c r="AC178" s="362"/>
      <c r="AD178" s="362"/>
      <c r="AE178" s="362"/>
      <c r="AF178" s="362"/>
      <c r="AG178" s="362"/>
      <c r="AH178" s="362"/>
      <c r="AI178" s="362"/>
      <c r="AJ178" s="362"/>
      <c r="AK178" s="362"/>
      <c r="AL178" s="362"/>
      <c r="AM178" s="362"/>
      <c r="AN178" s="362"/>
      <c r="AO178" s="362"/>
      <c r="AP178" s="362"/>
      <c r="AQ178" s="362"/>
      <c r="AR178" s="362"/>
      <c r="AS178" s="362"/>
      <c r="AT178" s="362"/>
      <c r="AU178" s="362"/>
      <c r="AV178" s="362"/>
      <c r="AW178" s="362"/>
      <c r="AX178" s="363"/>
      <c r="AY178" s="359" t="s">
        <v>304</v>
      </c>
      <c r="AZ178" s="360"/>
      <c r="BA178" s="360"/>
      <c r="BB178" s="360"/>
      <c r="BC178" s="360"/>
      <c r="BD178" s="360"/>
      <c r="BE178" s="360" t="s">
        <v>53</v>
      </c>
      <c r="BF178" s="360"/>
      <c r="BG178" s="360"/>
      <c r="BH178" s="360"/>
      <c r="BI178" s="360"/>
      <c r="BJ178" s="360"/>
      <c r="BK178" s="360"/>
      <c r="BL178" s="360"/>
      <c r="BM178" s="360"/>
      <c r="BN178" s="360"/>
      <c r="BO178" s="360"/>
      <c r="BP178" s="360"/>
      <c r="BQ178" s="360"/>
      <c r="BR178" s="360"/>
      <c r="BS178" s="360"/>
      <c r="BT178" s="364"/>
      <c r="BU178" s="364"/>
      <c r="BV178" s="364"/>
      <c r="BW178" s="364"/>
      <c r="BX178" s="364"/>
      <c r="BY178" s="364"/>
      <c r="BZ178" s="364"/>
      <c r="CA178" s="339"/>
      <c r="CB178" s="340"/>
      <c r="CC178" s="340"/>
      <c r="CD178" s="340"/>
      <c r="CE178" s="340"/>
      <c r="CF178" s="340"/>
      <c r="CG178" s="341"/>
      <c r="CH178" s="338"/>
      <c r="CI178" s="338"/>
      <c r="CJ178" s="338"/>
      <c r="CK178" s="338"/>
      <c r="CL178" s="338"/>
      <c r="CM178" s="338"/>
      <c r="CN178" s="338"/>
      <c r="CO178" s="342"/>
      <c r="CP178" s="342"/>
      <c r="CQ178" s="342"/>
      <c r="CR178" s="342"/>
      <c r="CS178" s="342"/>
      <c r="CT178" s="342"/>
      <c r="CU178" s="343"/>
    </row>
    <row r="179" spans="1:99" x14ac:dyDescent="0.25">
      <c r="A179" s="250" t="s">
        <v>305</v>
      </c>
      <c r="B179" s="250"/>
      <c r="C179" s="250"/>
      <c r="D179" s="250"/>
      <c r="E179" s="251"/>
      <c r="F179" s="307" t="s">
        <v>306</v>
      </c>
      <c r="G179" s="307"/>
      <c r="H179" s="307"/>
      <c r="I179" s="307"/>
      <c r="J179" s="307"/>
      <c r="K179" s="307"/>
      <c r="L179" s="307"/>
      <c r="M179" s="307"/>
      <c r="N179" s="307"/>
      <c r="O179" s="307"/>
      <c r="P179" s="307"/>
      <c r="Q179" s="307"/>
      <c r="R179" s="307"/>
      <c r="S179" s="307"/>
      <c r="T179" s="307"/>
      <c r="U179" s="307"/>
      <c r="V179" s="307"/>
      <c r="W179" s="307"/>
      <c r="X179" s="307"/>
      <c r="Y179" s="307"/>
      <c r="Z179" s="307"/>
      <c r="AA179" s="307"/>
      <c r="AB179" s="307"/>
      <c r="AC179" s="307"/>
      <c r="AD179" s="307"/>
      <c r="AE179" s="307"/>
      <c r="AF179" s="307"/>
      <c r="AG179" s="307"/>
      <c r="AH179" s="307"/>
      <c r="AI179" s="307"/>
      <c r="AJ179" s="307"/>
      <c r="AK179" s="307"/>
      <c r="AL179" s="307"/>
      <c r="AM179" s="307"/>
      <c r="AN179" s="307"/>
      <c r="AO179" s="307"/>
      <c r="AP179" s="307"/>
      <c r="AQ179" s="307"/>
      <c r="AR179" s="307"/>
      <c r="AS179" s="307"/>
      <c r="AT179" s="307"/>
      <c r="AU179" s="307"/>
      <c r="AV179" s="307"/>
      <c r="AW179" s="307"/>
      <c r="AX179" s="307"/>
      <c r="AY179" s="255" t="s">
        <v>307</v>
      </c>
      <c r="AZ179" s="256"/>
      <c r="BA179" s="256"/>
      <c r="BB179" s="256"/>
      <c r="BC179" s="256"/>
      <c r="BD179" s="257"/>
      <c r="BE179" s="264" t="s">
        <v>53</v>
      </c>
      <c r="BF179" s="256"/>
      <c r="BG179" s="256"/>
      <c r="BH179" s="256"/>
      <c r="BI179" s="256"/>
      <c r="BJ179" s="257"/>
      <c r="BK179" s="264"/>
      <c r="BL179" s="256"/>
      <c r="BM179" s="256"/>
      <c r="BN179" s="256"/>
      <c r="BO179" s="256"/>
      <c r="BP179" s="256"/>
      <c r="BQ179" s="256"/>
      <c r="BR179" s="256"/>
      <c r="BS179" s="257"/>
      <c r="BT179" s="310"/>
      <c r="BU179" s="311"/>
      <c r="BV179" s="311"/>
      <c r="BW179" s="311"/>
      <c r="BX179" s="311"/>
      <c r="BY179" s="311"/>
      <c r="BZ179" s="312"/>
      <c r="CA179" s="130">
        <v>0</v>
      </c>
      <c r="CB179" s="131"/>
      <c r="CC179" s="131"/>
      <c r="CD179" s="131"/>
      <c r="CE179" s="131"/>
      <c r="CF179" s="131"/>
      <c r="CG179" s="132"/>
      <c r="CH179" s="130">
        <v>0</v>
      </c>
      <c r="CI179" s="131"/>
      <c r="CJ179" s="131"/>
      <c r="CK179" s="131"/>
      <c r="CL179" s="131"/>
      <c r="CM179" s="131"/>
      <c r="CN179" s="132"/>
      <c r="CO179" s="267"/>
      <c r="CP179" s="268"/>
      <c r="CQ179" s="268"/>
      <c r="CR179" s="268"/>
      <c r="CS179" s="268"/>
      <c r="CT179" s="268"/>
      <c r="CU179" s="269"/>
    </row>
    <row r="180" spans="1:99" x14ac:dyDescent="0.25">
      <c r="A180" s="250"/>
      <c r="B180" s="250"/>
      <c r="C180" s="250"/>
      <c r="D180" s="250"/>
      <c r="E180" s="251"/>
      <c r="F180" s="309" t="s">
        <v>308</v>
      </c>
      <c r="G180" s="309"/>
      <c r="H180" s="309"/>
      <c r="I180" s="309"/>
      <c r="J180" s="309"/>
      <c r="K180" s="309"/>
      <c r="L180" s="309"/>
      <c r="M180" s="309"/>
      <c r="N180" s="309"/>
      <c r="O180" s="309"/>
      <c r="P180" s="309"/>
      <c r="Q180" s="309"/>
      <c r="R180" s="309"/>
      <c r="S180" s="309"/>
      <c r="T180" s="309"/>
      <c r="U180" s="309"/>
      <c r="V180" s="309"/>
      <c r="W180" s="309"/>
      <c r="X180" s="309"/>
      <c r="Y180" s="309"/>
      <c r="Z180" s="309"/>
      <c r="AA180" s="309"/>
      <c r="AB180" s="309"/>
      <c r="AC180" s="309"/>
      <c r="AD180" s="309"/>
      <c r="AE180" s="309"/>
      <c r="AF180" s="309"/>
      <c r="AG180" s="309"/>
      <c r="AH180" s="309"/>
      <c r="AI180" s="309"/>
      <c r="AJ180" s="309"/>
      <c r="AK180" s="309"/>
      <c r="AL180" s="309"/>
      <c r="AM180" s="309"/>
      <c r="AN180" s="309"/>
      <c r="AO180" s="309"/>
      <c r="AP180" s="309"/>
      <c r="AQ180" s="309"/>
      <c r="AR180" s="309"/>
      <c r="AS180" s="309"/>
      <c r="AT180" s="309"/>
      <c r="AU180" s="309"/>
      <c r="AV180" s="309"/>
      <c r="AW180" s="309"/>
      <c r="AX180" s="309"/>
      <c r="AY180" s="261"/>
      <c r="AZ180" s="262"/>
      <c r="BA180" s="262"/>
      <c r="BB180" s="262"/>
      <c r="BC180" s="262"/>
      <c r="BD180" s="263"/>
      <c r="BE180" s="266"/>
      <c r="BF180" s="262"/>
      <c r="BG180" s="262"/>
      <c r="BH180" s="262"/>
      <c r="BI180" s="262"/>
      <c r="BJ180" s="263"/>
      <c r="BK180" s="266"/>
      <c r="BL180" s="262"/>
      <c r="BM180" s="262"/>
      <c r="BN180" s="262"/>
      <c r="BO180" s="262"/>
      <c r="BP180" s="262"/>
      <c r="BQ180" s="262"/>
      <c r="BR180" s="262"/>
      <c r="BS180" s="263"/>
      <c r="BT180" s="316"/>
      <c r="BU180" s="317"/>
      <c r="BV180" s="317"/>
      <c r="BW180" s="317"/>
      <c r="BX180" s="317"/>
      <c r="BY180" s="317"/>
      <c r="BZ180" s="318"/>
      <c r="CA180" s="136"/>
      <c r="CB180" s="137"/>
      <c r="CC180" s="137"/>
      <c r="CD180" s="137"/>
      <c r="CE180" s="137"/>
      <c r="CF180" s="137"/>
      <c r="CG180" s="138"/>
      <c r="CH180" s="136"/>
      <c r="CI180" s="137"/>
      <c r="CJ180" s="137"/>
      <c r="CK180" s="137"/>
      <c r="CL180" s="137"/>
      <c r="CM180" s="137"/>
      <c r="CN180" s="138"/>
      <c r="CO180" s="273"/>
      <c r="CP180" s="274"/>
      <c r="CQ180" s="274"/>
      <c r="CR180" s="274"/>
      <c r="CS180" s="274"/>
      <c r="CT180" s="274"/>
      <c r="CU180" s="275"/>
    </row>
    <row r="181" spans="1:99" x14ac:dyDescent="0.25">
      <c r="A181" s="250" t="s">
        <v>309</v>
      </c>
      <c r="B181" s="250"/>
      <c r="C181" s="250"/>
      <c r="D181" s="250"/>
      <c r="E181" s="251"/>
      <c r="F181" s="303" t="s">
        <v>59</v>
      </c>
      <c r="G181" s="303"/>
      <c r="H181" s="303"/>
      <c r="I181" s="303"/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303"/>
      <c r="AG181" s="303"/>
      <c r="AH181" s="303"/>
      <c r="AI181" s="303"/>
      <c r="AJ181" s="303"/>
      <c r="AK181" s="303"/>
      <c r="AL181" s="303"/>
      <c r="AM181" s="303"/>
      <c r="AN181" s="303"/>
      <c r="AO181" s="303"/>
      <c r="AP181" s="303"/>
      <c r="AQ181" s="303"/>
      <c r="AR181" s="303"/>
      <c r="AS181" s="303"/>
      <c r="AT181" s="303"/>
      <c r="AU181" s="303"/>
      <c r="AV181" s="303"/>
      <c r="AW181" s="303"/>
      <c r="AX181" s="303"/>
      <c r="AY181" s="255" t="s">
        <v>310</v>
      </c>
      <c r="AZ181" s="256"/>
      <c r="BA181" s="256"/>
      <c r="BB181" s="256"/>
      <c r="BC181" s="256"/>
      <c r="BD181" s="257"/>
      <c r="BE181" s="264" t="s">
        <v>53</v>
      </c>
      <c r="BF181" s="256"/>
      <c r="BG181" s="256"/>
      <c r="BH181" s="256"/>
      <c r="BI181" s="256"/>
      <c r="BJ181" s="257"/>
      <c r="BK181" s="264"/>
      <c r="BL181" s="256"/>
      <c r="BM181" s="256"/>
      <c r="BN181" s="256"/>
      <c r="BO181" s="256"/>
      <c r="BP181" s="256"/>
      <c r="BQ181" s="256"/>
      <c r="BR181" s="256"/>
      <c r="BS181" s="257"/>
      <c r="BT181" s="130">
        <f>BT179</f>
        <v>0</v>
      </c>
      <c r="BU181" s="131"/>
      <c r="BV181" s="131"/>
      <c r="BW181" s="131"/>
      <c r="BX181" s="131"/>
      <c r="BY181" s="131"/>
      <c r="BZ181" s="132"/>
      <c r="CA181" s="130">
        <f>CA179</f>
        <v>0</v>
      </c>
      <c r="CB181" s="131"/>
      <c r="CC181" s="131"/>
      <c r="CD181" s="131"/>
      <c r="CE181" s="131"/>
      <c r="CF181" s="131"/>
      <c r="CG181" s="132"/>
      <c r="CH181" s="130">
        <f>CH179</f>
        <v>0</v>
      </c>
      <c r="CI181" s="131"/>
      <c r="CJ181" s="131"/>
      <c r="CK181" s="131"/>
      <c r="CL181" s="131"/>
      <c r="CM181" s="131"/>
      <c r="CN181" s="132"/>
      <c r="CO181" s="267"/>
      <c r="CP181" s="268"/>
      <c r="CQ181" s="268"/>
      <c r="CR181" s="268"/>
      <c r="CS181" s="268"/>
      <c r="CT181" s="268"/>
      <c r="CU181" s="269"/>
    </row>
    <row r="182" spans="1:99" x14ac:dyDescent="0.25">
      <c r="A182" s="250"/>
      <c r="B182" s="250"/>
      <c r="C182" s="250"/>
      <c r="D182" s="250"/>
      <c r="E182" s="251"/>
      <c r="F182" s="305" t="s">
        <v>287</v>
      </c>
      <c r="G182" s="305"/>
      <c r="H182" s="305"/>
      <c r="I182" s="305"/>
      <c r="J182" s="305"/>
      <c r="K182" s="305"/>
      <c r="L182" s="305"/>
      <c r="M182" s="305"/>
      <c r="N182" s="305"/>
      <c r="O182" s="305"/>
      <c r="P182" s="305"/>
      <c r="Q182" s="305"/>
      <c r="R182" s="305"/>
      <c r="S182" s="305"/>
      <c r="T182" s="305"/>
      <c r="U182" s="305"/>
      <c r="V182" s="305"/>
      <c r="W182" s="305"/>
      <c r="X182" s="305"/>
      <c r="Y182" s="305"/>
      <c r="Z182" s="305"/>
      <c r="AA182" s="305"/>
      <c r="AB182" s="305"/>
      <c r="AC182" s="305"/>
      <c r="AD182" s="305"/>
      <c r="AE182" s="305"/>
      <c r="AF182" s="305"/>
      <c r="AG182" s="305"/>
      <c r="AH182" s="305"/>
      <c r="AI182" s="305"/>
      <c r="AJ182" s="305"/>
      <c r="AK182" s="305"/>
      <c r="AL182" s="305"/>
      <c r="AM182" s="305"/>
      <c r="AN182" s="305"/>
      <c r="AO182" s="305"/>
      <c r="AP182" s="305"/>
      <c r="AQ182" s="305"/>
      <c r="AR182" s="305"/>
      <c r="AS182" s="305"/>
      <c r="AT182" s="305"/>
      <c r="AU182" s="305"/>
      <c r="AV182" s="305"/>
      <c r="AW182" s="305"/>
      <c r="AX182" s="305"/>
      <c r="AY182" s="261"/>
      <c r="AZ182" s="262"/>
      <c r="BA182" s="262"/>
      <c r="BB182" s="262"/>
      <c r="BC182" s="262"/>
      <c r="BD182" s="263"/>
      <c r="BE182" s="266"/>
      <c r="BF182" s="262"/>
      <c r="BG182" s="262"/>
      <c r="BH182" s="262"/>
      <c r="BI182" s="262"/>
      <c r="BJ182" s="263"/>
      <c r="BK182" s="266"/>
      <c r="BL182" s="262"/>
      <c r="BM182" s="262"/>
      <c r="BN182" s="262"/>
      <c r="BO182" s="262"/>
      <c r="BP182" s="262"/>
      <c r="BQ182" s="262"/>
      <c r="BR182" s="262"/>
      <c r="BS182" s="263"/>
      <c r="BT182" s="136"/>
      <c r="BU182" s="137"/>
      <c r="BV182" s="137"/>
      <c r="BW182" s="137"/>
      <c r="BX182" s="137"/>
      <c r="BY182" s="137"/>
      <c r="BZ182" s="138"/>
      <c r="CA182" s="136"/>
      <c r="CB182" s="137"/>
      <c r="CC182" s="137"/>
      <c r="CD182" s="137"/>
      <c r="CE182" s="137"/>
      <c r="CF182" s="137"/>
      <c r="CG182" s="138"/>
      <c r="CH182" s="136"/>
      <c r="CI182" s="137"/>
      <c r="CJ182" s="137"/>
      <c r="CK182" s="137"/>
      <c r="CL182" s="137"/>
      <c r="CM182" s="137"/>
      <c r="CN182" s="138"/>
      <c r="CO182" s="273"/>
      <c r="CP182" s="274"/>
      <c r="CQ182" s="274"/>
      <c r="CR182" s="274"/>
      <c r="CS182" s="274"/>
      <c r="CT182" s="274"/>
      <c r="CU182" s="275"/>
    </row>
    <row r="183" spans="1:99" x14ac:dyDescent="0.25">
      <c r="A183" s="250"/>
      <c r="B183" s="250"/>
      <c r="C183" s="250"/>
      <c r="D183" s="250"/>
      <c r="E183" s="251"/>
      <c r="F183" s="302" t="s">
        <v>288</v>
      </c>
      <c r="G183" s="303"/>
      <c r="H183" s="303"/>
      <c r="I183" s="303"/>
      <c r="J183" s="303"/>
      <c r="K183" s="303"/>
      <c r="L183" s="303"/>
      <c r="M183" s="303"/>
      <c r="N183" s="303"/>
      <c r="O183" s="303"/>
      <c r="P183" s="303"/>
      <c r="Q183" s="303"/>
      <c r="R183" s="303"/>
      <c r="S183" s="303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303"/>
      <c r="AG183" s="303"/>
      <c r="AH183" s="303"/>
      <c r="AI183" s="303"/>
      <c r="AJ183" s="303"/>
      <c r="AK183" s="303"/>
      <c r="AL183" s="303"/>
      <c r="AM183" s="303"/>
      <c r="AN183" s="303"/>
      <c r="AO183" s="303"/>
      <c r="AP183" s="303"/>
      <c r="AQ183" s="303"/>
      <c r="AR183" s="303"/>
      <c r="AS183" s="303"/>
      <c r="AT183" s="303"/>
      <c r="AU183" s="303"/>
      <c r="AV183" s="303"/>
      <c r="AW183" s="303"/>
      <c r="AX183" s="304"/>
      <c r="AY183" s="255" t="s">
        <v>311</v>
      </c>
      <c r="AZ183" s="256"/>
      <c r="BA183" s="256"/>
      <c r="BB183" s="256"/>
      <c r="BC183" s="256"/>
      <c r="BD183" s="257"/>
      <c r="BE183" s="264" t="s">
        <v>53</v>
      </c>
      <c r="BF183" s="256"/>
      <c r="BG183" s="256"/>
      <c r="BH183" s="256"/>
      <c r="BI183" s="256"/>
      <c r="BJ183" s="257"/>
      <c r="BK183" s="264"/>
      <c r="BL183" s="256"/>
      <c r="BM183" s="256"/>
      <c r="BN183" s="256"/>
      <c r="BO183" s="256"/>
      <c r="BP183" s="256"/>
      <c r="BQ183" s="256"/>
      <c r="BR183" s="256"/>
      <c r="BS183" s="257"/>
      <c r="BT183" s="130"/>
      <c r="BU183" s="131"/>
      <c r="BV183" s="131"/>
      <c r="BW183" s="131"/>
      <c r="BX183" s="131"/>
      <c r="BY183" s="131"/>
      <c r="BZ183" s="132"/>
      <c r="CA183" s="130"/>
      <c r="CB183" s="131"/>
      <c r="CC183" s="131"/>
      <c r="CD183" s="131"/>
      <c r="CE183" s="131"/>
      <c r="CF183" s="131"/>
      <c r="CG183" s="132"/>
      <c r="CH183" s="130"/>
      <c r="CI183" s="131"/>
      <c r="CJ183" s="131"/>
      <c r="CK183" s="131"/>
      <c r="CL183" s="131"/>
      <c r="CM183" s="131"/>
      <c r="CN183" s="132"/>
      <c r="CO183" s="267"/>
      <c r="CP183" s="268"/>
      <c r="CQ183" s="268"/>
      <c r="CR183" s="268"/>
      <c r="CS183" s="268"/>
      <c r="CT183" s="268"/>
      <c r="CU183" s="269"/>
    </row>
    <row r="184" spans="1:99" x14ac:dyDescent="0.25">
      <c r="A184" s="250"/>
      <c r="B184" s="250"/>
      <c r="C184" s="250"/>
      <c r="D184" s="250"/>
      <c r="E184" s="251"/>
      <c r="F184" s="371"/>
      <c r="G184" s="371"/>
      <c r="H184" s="371"/>
      <c r="I184" s="371"/>
      <c r="J184" s="371"/>
      <c r="K184" s="371"/>
      <c r="L184" s="371"/>
      <c r="M184" s="371"/>
      <c r="N184" s="371"/>
      <c r="O184" s="371"/>
      <c r="P184" s="371"/>
      <c r="Q184" s="371"/>
      <c r="R184" s="371"/>
      <c r="S184" s="371"/>
      <c r="T184" s="371"/>
      <c r="U184" s="371"/>
      <c r="V184" s="371"/>
      <c r="W184" s="371"/>
      <c r="X184" s="371"/>
      <c r="Y184" s="371"/>
      <c r="Z184" s="371"/>
      <c r="AA184" s="371"/>
      <c r="AB184" s="371"/>
      <c r="AC184" s="371"/>
      <c r="AD184" s="371"/>
      <c r="AE184" s="371"/>
      <c r="AF184" s="371"/>
      <c r="AG184" s="371"/>
      <c r="AH184" s="371"/>
      <c r="AI184" s="371"/>
      <c r="AJ184" s="371"/>
      <c r="AK184" s="371"/>
      <c r="AL184" s="371"/>
      <c r="AM184" s="371"/>
      <c r="AN184" s="371"/>
      <c r="AO184" s="371"/>
      <c r="AP184" s="371"/>
      <c r="AQ184" s="371"/>
      <c r="AR184" s="371"/>
      <c r="AS184" s="371"/>
      <c r="AT184" s="371"/>
      <c r="AU184" s="371"/>
      <c r="AV184" s="371"/>
      <c r="AW184" s="371"/>
      <c r="AX184" s="371"/>
      <c r="AY184" s="261"/>
      <c r="AZ184" s="262"/>
      <c r="BA184" s="262"/>
      <c r="BB184" s="262"/>
      <c r="BC184" s="262"/>
      <c r="BD184" s="263"/>
      <c r="BE184" s="266"/>
      <c r="BF184" s="262"/>
      <c r="BG184" s="262"/>
      <c r="BH184" s="262"/>
      <c r="BI184" s="262"/>
      <c r="BJ184" s="263"/>
      <c r="BK184" s="266"/>
      <c r="BL184" s="262"/>
      <c r="BM184" s="262"/>
      <c r="BN184" s="262"/>
      <c r="BO184" s="262"/>
      <c r="BP184" s="262"/>
      <c r="BQ184" s="262"/>
      <c r="BR184" s="262"/>
      <c r="BS184" s="263"/>
      <c r="BT184" s="136"/>
      <c r="BU184" s="137"/>
      <c r="BV184" s="137"/>
      <c r="BW184" s="137"/>
      <c r="BX184" s="137"/>
      <c r="BY184" s="137"/>
      <c r="BZ184" s="138"/>
      <c r="CA184" s="136"/>
      <c r="CB184" s="137"/>
      <c r="CC184" s="137"/>
      <c r="CD184" s="137"/>
      <c r="CE184" s="137"/>
      <c r="CF184" s="137"/>
      <c r="CG184" s="138"/>
      <c r="CH184" s="136"/>
      <c r="CI184" s="137"/>
      <c r="CJ184" s="137"/>
      <c r="CK184" s="137"/>
      <c r="CL184" s="137"/>
      <c r="CM184" s="137"/>
      <c r="CN184" s="138"/>
      <c r="CO184" s="273"/>
      <c r="CP184" s="274"/>
      <c r="CQ184" s="274"/>
      <c r="CR184" s="274"/>
      <c r="CS184" s="274"/>
      <c r="CT184" s="274"/>
      <c r="CU184" s="275"/>
    </row>
    <row r="185" spans="1:99" x14ac:dyDescent="0.25">
      <c r="A185" s="250" t="s">
        <v>312</v>
      </c>
      <c r="B185" s="250"/>
      <c r="C185" s="250"/>
      <c r="D185" s="250"/>
      <c r="E185" s="251"/>
      <c r="F185" s="361" t="s">
        <v>291</v>
      </c>
      <c r="G185" s="362"/>
      <c r="H185" s="362"/>
      <c r="I185" s="362"/>
      <c r="J185" s="362"/>
      <c r="K185" s="362"/>
      <c r="L185" s="362"/>
      <c r="M185" s="362"/>
      <c r="N185" s="362"/>
      <c r="O185" s="362"/>
      <c r="P185" s="362"/>
      <c r="Q185" s="362"/>
      <c r="R185" s="362"/>
      <c r="S185" s="362"/>
      <c r="T185" s="362"/>
      <c r="U185" s="362"/>
      <c r="V185" s="362"/>
      <c r="W185" s="362"/>
      <c r="X185" s="362"/>
      <c r="Y185" s="362"/>
      <c r="Z185" s="362"/>
      <c r="AA185" s="362"/>
      <c r="AB185" s="362"/>
      <c r="AC185" s="362"/>
      <c r="AD185" s="362"/>
      <c r="AE185" s="362"/>
      <c r="AF185" s="362"/>
      <c r="AG185" s="362"/>
      <c r="AH185" s="362"/>
      <c r="AI185" s="362"/>
      <c r="AJ185" s="362"/>
      <c r="AK185" s="362"/>
      <c r="AL185" s="362"/>
      <c r="AM185" s="362"/>
      <c r="AN185" s="362"/>
      <c r="AO185" s="362"/>
      <c r="AP185" s="362"/>
      <c r="AQ185" s="362"/>
      <c r="AR185" s="362"/>
      <c r="AS185" s="362"/>
      <c r="AT185" s="362"/>
      <c r="AU185" s="362"/>
      <c r="AV185" s="362"/>
      <c r="AW185" s="362"/>
      <c r="AX185" s="363"/>
      <c r="AY185" s="359" t="s">
        <v>313</v>
      </c>
      <c r="AZ185" s="360"/>
      <c r="BA185" s="360"/>
      <c r="BB185" s="360"/>
      <c r="BC185" s="360"/>
      <c r="BD185" s="360"/>
      <c r="BE185" s="360" t="s">
        <v>53</v>
      </c>
      <c r="BF185" s="360"/>
      <c r="BG185" s="360"/>
      <c r="BH185" s="360"/>
      <c r="BI185" s="360"/>
      <c r="BJ185" s="360"/>
      <c r="BK185" s="360"/>
      <c r="BL185" s="360"/>
      <c r="BM185" s="360"/>
      <c r="BN185" s="360"/>
      <c r="BO185" s="360"/>
      <c r="BP185" s="360"/>
      <c r="BQ185" s="360"/>
      <c r="BR185" s="360"/>
      <c r="BS185" s="360"/>
      <c r="BT185" s="338"/>
      <c r="BU185" s="338"/>
      <c r="BV185" s="338"/>
      <c r="BW185" s="338"/>
      <c r="BX185" s="338"/>
      <c r="BY185" s="338"/>
      <c r="BZ185" s="338"/>
      <c r="CA185" s="339"/>
      <c r="CB185" s="340"/>
      <c r="CC185" s="340"/>
      <c r="CD185" s="340"/>
      <c r="CE185" s="340"/>
      <c r="CF185" s="340"/>
      <c r="CG185" s="341"/>
      <c r="CH185" s="338"/>
      <c r="CI185" s="338"/>
      <c r="CJ185" s="338"/>
      <c r="CK185" s="338"/>
      <c r="CL185" s="338"/>
      <c r="CM185" s="338"/>
      <c r="CN185" s="338"/>
      <c r="CO185" s="342"/>
      <c r="CP185" s="342"/>
      <c r="CQ185" s="342"/>
      <c r="CR185" s="342"/>
      <c r="CS185" s="342"/>
      <c r="CT185" s="342"/>
      <c r="CU185" s="343"/>
    </row>
    <row r="186" spans="1:99" x14ac:dyDescent="0.25">
      <c r="A186" s="250" t="s">
        <v>314</v>
      </c>
      <c r="B186" s="250"/>
      <c r="C186" s="250"/>
      <c r="D186" s="250"/>
      <c r="E186" s="251"/>
      <c r="F186" s="307" t="s">
        <v>315</v>
      </c>
      <c r="G186" s="307"/>
      <c r="H186" s="307"/>
      <c r="I186" s="307"/>
      <c r="J186" s="307"/>
      <c r="K186" s="307"/>
      <c r="L186" s="307"/>
      <c r="M186" s="307"/>
      <c r="N186" s="307"/>
      <c r="O186" s="307"/>
      <c r="P186" s="307"/>
      <c r="Q186" s="307"/>
      <c r="R186" s="307"/>
      <c r="S186" s="307"/>
      <c r="T186" s="307"/>
      <c r="U186" s="307"/>
      <c r="V186" s="307"/>
      <c r="W186" s="307"/>
      <c r="X186" s="307"/>
      <c r="Y186" s="307"/>
      <c r="Z186" s="307"/>
      <c r="AA186" s="307"/>
      <c r="AB186" s="307"/>
      <c r="AC186" s="307"/>
      <c r="AD186" s="307"/>
      <c r="AE186" s="307"/>
      <c r="AF186" s="307"/>
      <c r="AG186" s="307"/>
      <c r="AH186" s="307"/>
      <c r="AI186" s="307"/>
      <c r="AJ186" s="307"/>
      <c r="AK186" s="307"/>
      <c r="AL186" s="307"/>
      <c r="AM186" s="307"/>
      <c r="AN186" s="307"/>
      <c r="AO186" s="307"/>
      <c r="AP186" s="307"/>
      <c r="AQ186" s="307"/>
      <c r="AR186" s="307"/>
      <c r="AS186" s="307"/>
      <c r="AT186" s="307"/>
      <c r="AU186" s="307"/>
      <c r="AV186" s="307"/>
      <c r="AW186" s="307"/>
      <c r="AX186" s="307"/>
      <c r="AY186" s="255" t="s">
        <v>316</v>
      </c>
      <c r="AZ186" s="256"/>
      <c r="BA186" s="256"/>
      <c r="BB186" s="256"/>
      <c r="BC186" s="256"/>
      <c r="BD186" s="257"/>
      <c r="BE186" s="264" t="s">
        <v>53</v>
      </c>
      <c r="BF186" s="256"/>
      <c r="BG186" s="256"/>
      <c r="BH186" s="256"/>
      <c r="BI186" s="256"/>
      <c r="BJ186" s="257"/>
      <c r="BK186" s="264"/>
      <c r="BL186" s="256"/>
      <c r="BM186" s="256"/>
      <c r="BN186" s="256"/>
      <c r="BO186" s="256"/>
      <c r="BP186" s="256"/>
      <c r="BQ186" s="256"/>
      <c r="BR186" s="256"/>
      <c r="BS186" s="257"/>
      <c r="BT186" s="130"/>
      <c r="BU186" s="131"/>
      <c r="BV186" s="131"/>
      <c r="BW186" s="131"/>
      <c r="BX186" s="131"/>
      <c r="BY186" s="131"/>
      <c r="BZ186" s="132"/>
      <c r="CA186" s="339"/>
      <c r="CB186" s="340"/>
      <c r="CC186" s="340"/>
      <c r="CD186" s="340"/>
      <c r="CE186" s="340"/>
      <c r="CF186" s="340"/>
      <c r="CG186" s="341"/>
      <c r="CH186" s="130"/>
      <c r="CI186" s="131"/>
      <c r="CJ186" s="131"/>
      <c r="CK186" s="131"/>
      <c r="CL186" s="131"/>
      <c r="CM186" s="131"/>
      <c r="CN186" s="132"/>
      <c r="CO186" s="267"/>
      <c r="CP186" s="268"/>
      <c r="CQ186" s="268"/>
      <c r="CR186" s="268"/>
      <c r="CS186" s="268"/>
      <c r="CT186" s="268"/>
      <c r="CU186" s="269"/>
    </row>
    <row r="187" spans="1:99" x14ac:dyDescent="0.25">
      <c r="A187" s="250"/>
      <c r="B187" s="250"/>
      <c r="C187" s="250"/>
      <c r="D187" s="250"/>
      <c r="E187" s="251"/>
      <c r="F187" s="302" t="s">
        <v>288</v>
      </c>
      <c r="G187" s="303"/>
      <c r="H187" s="303"/>
      <c r="I187" s="303"/>
      <c r="J187" s="303"/>
      <c r="K187" s="303"/>
      <c r="L187" s="303"/>
      <c r="M187" s="303"/>
      <c r="N187" s="303"/>
      <c r="O187" s="303"/>
      <c r="P187" s="303"/>
      <c r="Q187" s="303"/>
      <c r="R187" s="303"/>
      <c r="S187" s="303"/>
      <c r="T187" s="303"/>
      <c r="U187" s="303"/>
      <c r="V187" s="303"/>
      <c r="W187" s="303"/>
      <c r="X187" s="303"/>
      <c r="Y187" s="303"/>
      <c r="Z187" s="303"/>
      <c r="AA187" s="303"/>
      <c r="AB187" s="303"/>
      <c r="AC187" s="303"/>
      <c r="AD187" s="303"/>
      <c r="AE187" s="303"/>
      <c r="AF187" s="303"/>
      <c r="AG187" s="303"/>
      <c r="AH187" s="303"/>
      <c r="AI187" s="303"/>
      <c r="AJ187" s="303"/>
      <c r="AK187" s="303"/>
      <c r="AL187" s="303"/>
      <c r="AM187" s="303"/>
      <c r="AN187" s="303"/>
      <c r="AO187" s="303"/>
      <c r="AP187" s="303"/>
      <c r="AQ187" s="303"/>
      <c r="AR187" s="303"/>
      <c r="AS187" s="303"/>
      <c r="AT187" s="303"/>
      <c r="AU187" s="303"/>
      <c r="AV187" s="303"/>
      <c r="AW187" s="303"/>
      <c r="AX187" s="304"/>
      <c r="AY187" s="255" t="s">
        <v>317</v>
      </c>
      <c r="AZ187" s="256"/>
      <c r="BA187" s="256"/>
      <c r="BB187" s="256"/>
      <c r="BC187" s="256"/>
      <c r="BD187" s="257"/>
      <c r="BE187" s="264" t="s">
        <v>53</v>
      </c>
      <c r="BF187" s="256"/>
      <c r="BG187" s="256"/>
      <c r="BH187" s="256"/>
      <c r="BI187" s="256"/>
      <c r="BJ187" s="257"/>
      <c r="BK187" s="264"/>
      <c r="BL187" s="256"/>
      <c r="BM187" s="256"/>
      <c r="BN187" s="256"/>
      <c r="BO187" s="256"/>
      <c r="BP187" s="256"/>
      <c r="BQ187" s="256"/>
      <c r="BR187" s="256"/>
      <c r="BS187" s="257"/>
      <c r="BT187" s="130"/>
      <c r="BU187" s="131"/>
      <c r="BV187" s="131"/>
      <c r="BW187" s="131"/>
      <c r="BX187" s="131"/>
      <c r="BY187" s="131"/>
      <c r="BZ187" s="132"/>
      <c r="CA187" s="130"/>
      <c r="CB187" s="131"/>
      <c r="CC187" s="131"/>
      <c r="CD187" s="131"/>
      <c r="CE187" s="131"/>
      <c r="CF187" s="131"/>
      <c r="CG187" s="132"/>
      <c r="CH187" s="130"/>
      <c r="CI187" s="131"/>
      <c r="CJ187" s="131"/>
      <c r="CK187" s="131"/>
      <c r="CL187" s="131"/>
      <c r="CM187" s="131"/>
      <c r="CN187" s="132"/>
      <c r="CO187" s="267"/>
      <c r="CP187" s="268"/>
      <c r="CQ187" s="268"/>
      <c r="CR187" s="268"/>
      <c r="CS187" s="268"/>
      <c r="CT187" s="268"/>
      <c r="CU187" s="269"/>
    </row>
    <row r="188" spans="1:99" x14ac:dyDescent="0.25">
      <c r="A188" s="250"/>
      <c r="B188" s="250"/>
      <c r="C188" s="250"/>
      <c r="D188" s="250"/>
      <c r="E188" s="251"/>
      <c r="F188" s="305"/>
      <c r="G188" s="305"/>
      <c r="H188" s="305"/>
      <c r="I188" s="305"/>
      <c r="J188" s="305"/>
      <c r="K188" s="305"/>
      <c r="L188" s="305"/>
      <c r="M188" s="305"/>
      <c r="N188" s="305"/>
      <c r="O188" s="305"/>
      <c r="P188" s="305"/>
      <c r="Q188" s="305"/>
      <c r="R188" s="305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305"/>
      <c r="AG188" s="305"/>
      <c r="AH188" s="305"/>
      <c r="AI188" s="305"/>
      <c r="AJ188" s="305"/>
      <c r="AK188" s="305"/>
      <c r="AL188" s="305"/>
      <c r="AM188" s="305"/>
      <c r="AN188" s="305"/>
      <c r="AO188" s="305"/>
      <c r="AP188" s="305"/>
      <c r="AQ188" s="305"/>
      <c r="AR188" s="305"/>
      <c r="AS188" s="305"/>
      <c r="AT188" s="305"/>
      <c r="AU188" s="305"/>
      <c r="AV188" s="305"/>
      <c r="AW188" s="305"/>
      <c r="AX188" s="305"/>
      <c r="AY188" s="261"/>
      <c r="AZ188" s="262"/>
      <c r="BA188" s="262"/>
      <c r="BB188" s="262"/>
      <c r="BC188" s="262"/>
      <c r="BD188" s="263"/>
      <c r="BE188" s="266"/>
      <c r="BF188" s="262"/>
      <c r="BG188" s="262"/>
      <c r="BH188" s="262"/>
      <c r="BI188" s="262"/>
      <c r="BJ188" s="263"/>
      <c r="BK188" s="266"/>
      <c r="BL188" s="262"/>
      <c r="BM188" s="262"/>
      <c r="BN188" s="262"/>
      <c r="BO188" s="262"/>
      <c r="BP188" s="262"/>
      <c r="BQ188" s="262"/>
      <c r="BR188" s="262"/>
      <c r="BS188" s="263"/>
      <c r="BT188" s="136"/>
      <c r="BU188" s="137"/>
      <c r="BV188" s="137"/>
      <c r="BW188" s="137"/>
      <c r="BX188" s="137"/>
      <c r="BY188" s="137"/>
      <c r="BZ188" s="138"/>
      <c r="CA188" s="136"/>
      <c r="CB188" s="137"/>
      <c r="CC188" s="137"/>
      <c r="CD188" s="137"/>
      <c r="CE188" s="137"/>
      <c r="CF188" s="137"/>
      <c r="CG188" s="138"/>
      <c r="CH188" s="136"/>
      <c r="CI188" s="137"/>
      <c r="CJ188" s="137"/>
      <c r="CK188" s="137"/>
      <c r="CL188" s="137"/>
      <c r="CM188" s="137"/>
      <c r="CN188" s="138"/>
      <c r="CO188" s="273"/>
      <c r="CP188" s="274"/>
      <c r="CQ188" s="274"/>
      <c r="CR188" s="274"/>
      <c r="CS188" s="274"/>
      <c r="CT188" s="274"/>
      <c r="CU188" s="275"/>
    </row>
    <row r="189" spans="1:99" x14ac:dyDescent="0.25">
      <c r="A189" s="250" t="s">
        <v>318</v>
      </c>
      <c r="B189" s="250"/>
      <c r="C189" s="250"/>
      <c r="D189" s="250"/>
      <c r="E189" s="251"/>
      <c r="F189" s="356" t="s">
        <v>319</v>
      </c>
      <c r="G189" s="357"/>
      <c r="H189" s="357"/>
      <c r="I189" s="357"/>
      <c r="J189" s="357"/>
      <c r="K189" s="357"/>
      <c r="L189" s="357"/>
      <c r="M189" s="357"/>
      <c r="N189" s="357"/>
      <c r="O189" s="357"/>
      <c r="P189" s="357"/>
      <c r="Q189" s="357"/>
      <c r="R189" s="357"/>
      <c r="S189" s="357"/>
      <c r="T189" s="357"/>
      <c r="U189" s="357"/>
      <c r="V189" s="357"/>
      <c r="W189" s="357"/>
      <c r="X189" s="357"/>
      <c r="Y189" s="357"/>
      <c r="Z189" s="357"/>
      <c r="AA189" s="357"/>
      <c r="AB189" s="357"/>
      <c r="AC189" s="357"/>
      <c r="AD189" s="357"/>
      <c r="AE189" s="357"/>
      <c r="AF189" s="357"/>
      <c r="AG189" s="357"/>
      <c r="AH189" s="357"/>
      <c r="AI189" s="357"/>
      <c r="AJ189" s="357"/>
      <c r="AK189" s="357"/>
      <c r="AL189" s="357"/>
      <c r="AM189" s="357"/>
      <c r="AN189" s="357"/>
      <c r="AO189" s="357"/>
      <c r="AP189" s="357"/>
      <c r="AQ189" s="357"/>
      <c r="AR189" s="357"/>
      <c r="AS189" s="357"/>
      <c r="AT189" s="357"/>
      <c r="AU189" s="357"/>
      <c r="AV189" s="357"/>
      <c r="AW189" s="357"/>
      <c r="AX189" s="358"/>
      <c r="AY189" s="359" t="s">
        <v>320</v>
      </c>
      <c r="AZ189" s="360"/>
      <c r="BA189" s="360"/>
      <c r="BB189" s="360"/>
      <c r="BC189" s="360"/>
      <c r="BD189" s="360"/>
      <c r="BE189" s="360" t="s">
        <v>53</v>
      </c>
      <c r="BF189" s="360"/>
      <c r="BG189" s="360"/>
      <c r="BH189" s="360"/>
      <c r="BI189" s="360"/>
      <c r="BJ189" s="360"/>
      <c r="BK189" s="360"/>
      <c r="BL189" s="360"/>
      <c r="BM189" s="360"/>
      <c r="BN189" s="360"/>
      <c r="BO189" s="360"/>
      <c r="BP189" s="360"/>
      <c r="BQ189" s="360"/>
      <c r="BR189" s="360"/>
      <c r="BS189" s="360"/>
      <c r="BT189" s="338"/>
      <c r="BU189" s="338"/>
      <c r="BV189" s="338"/>
      <c r="BW189" s="338"/>
      <c r="BX189" s="338"/>
      <c r="BY189" s="338"/>
      <c r="BZ189" s="338"/>
      <c r="CA189" s="339"/>
      <c r="CB189" s="340"/>
      <c r="CC189" s="340"/>
      <c r="CD189" s="340"/>
      <c r="CE189" s="340"/>
      <c r="CF189" s="340"/>
      <c r="CG189" s="341"/>
      <c r="CH189" s="338"/>
      <c r="CI189" s="338"/>
      <c r="CJ189" s="338"/>
      <c r="CK189" s="338"/>
      <c r="CL189" s="338"/>
      <c r="CM189" s="338"/>
      <c r="CN189" s="338"/>
      <c r="CO189" s="342"/>
      <c r="CP189" s="342"/>
      <c r="CQ189" s="342"/>
      <c r="CR189" s="342"/>
      <c r="CS189" s="342"/>
      <c r="CT189" s="342"/>
      <c r="CU189" s="343"/>
    </row>
    <row r="190" spans="1:99" x14ac:dyDescent="0.25">
      <c r="A190" s="262" t="s">
        <v>321</v>
      </c>
      <c r="B190" s="262"/>
      <c r="C190" s="262"/>
      <c r="D190" s="262"/>
      <c r="E190" s="263"/>
      <c r="F190" s="372" t="s">
        <v>59</v>
      </c>
      <c r="G190" s="372"/>
      <c r="H190" s="372"/>
      <c r="I190" s="372"/>
      <c r="J190" s="372"/>
      <c r="K190" s="372"/>
      <c r="L190" s="372"/>
      <c r="M190" s="372"/>
      <c r="N190" s="372"/>
      <c r="O190" s="372"/>
      <c r="P190" s="372"/>
      <c r="Q190" s="372"/>
      <c r="R190" s="372"/>
      <c r="S190" s="372"/>
      <c r="T190" s="372"/>
      <c r="U190" s="372"/>
      <c r="V190" s="372"/>
      <c r="W190" s="372"/>
      <c r="X190" s="372"/>
      <c r="Y190" s="372"/>
      <c r="Z190" s="372"/>
      <c r="AA190" s="372"/>
      <c r="AB190" s="372"/>
      <c r="AC190" s="372"/>
      <c r="AD190" s="372"/>
      <c r="AE190" s="372"/>
      <c r="AF190" s="372"/>
      <c r="AG190" s="372"/>
      <c r="AH190" s="372"/>
      <c r="AI190" s="372"/>
      <c r="AJ190" s="372"/>
      <c r="AK190" s="372"/>
      <c r="AL190" s="372"/>
      <c r="AM190" s="372"/>
      <c r="AN190" s="372"/>
      <c r="AO190" s="372"/>
      <c r="AP190" s="372"/>
      <c r="AQ190" s="372"/>
      <c r="AR190" s="372"/>
      <c r="AS190" s="372"/>
      <c r="AT190" s="372"/>
      <c r="AU190" s="372"/>
      <c r="AV190" s="372"/>
      <c r="AW190" s="372"/>
      <c r="AX190" s="373"/>
      <c r="AY190" s="255" t="s">
        <v>322</v>
      </c>
      <c r="AZ190" s="256"/>
      <c r="BA190" s="256"/>
      <c r="BB190" s="256"/>
      <c r="BC190" s="256"/>
      <c r="BD190" s="257"/>
      <c r="BE190" s="264" t="s">
        <v>53</v>
      </c>
      <c r="BF190" s="256"/>
      <c r="BG190" s="256"/>
      <c r="BH190" s="256"/>
      <c r="BI190" s="256"/>
      <c r="BJ190" s="257"/>
      <c r="BK190" s="264"/>
      <c r="BL190" s="256"/>
      <c r="BM190" s="256"/>
      <c r="BN190" s="256"/>
      <c r="BO190" s="256"/>
      <c r="BP190" s="256"/>
      <c r="BQ190" s="256"/>
      <c r="BR190" s="256"/>
      <c r="BS190" s="257"/>
      <c r="BT190" s="130"/>
      <c r="BU190" s="131"/>
      <c r="BV190" s="131"/>
      <c r="BW190" s="131"/>
      <c r="BX190" s="131"/>
      <c r="BY190" s="131"/>
      <c r="BZ190" s="132"/>
      <c r="CA190" s="130"/>
      <c r="CB190" s="131"/>
      <c r="CC190" s="131"/>
      <c r="CD190" s="131"/>
      <c r="CE190" s="131"/>
      <c r="CF190" s="131"/>
      <c r="CG190" s="132"/>
      <c r="CH190" s="130"/>
      <c r="CI190" s="131"/>
      <c r="CJ190" s="131"/>
      <c r="CK190" s="131"/>
      <c r="CL190" s="131"/>
      <c r="CM190" s="131"/>
      <c r="CN190" s="132"/>
      <c r="CO190" s="267"/>
      <c r="CP190" s="268"/>
      <c r="CQ190" s="268"/>
      <c r="CR190" s="268"/>
      <c r="CS190" s="268"/>
      <c r="CT190" s="268"/>
      <c r="CU190" s="269"/>
    </row>
    <row r="191" spans="1:99" x14ac:dyDescent="0.25">
      <c r="A191" s="250"/>
      <c r="B191" s="250"/>
      <c r="C191" s="250"/>
      <c r="D191" s="250"/>
      <c r="E191" s="251"/>
      <c r="F191" s="305" t="s">
        <v>287</v>
      </c>
      <c r="G191" s="305"/>
      <c r="H191" s="305"/>
      <c r="I191" s="305"/>
      <c r="J191" s="305"/>
      <c r="K191" s="305"/>
      <c r="L191" s="305"/>
      <c r="M191" s="305"/>
      <c r="N191" s="305"/>
      <c r="O191" s="305"/>
      <c r="P191" s="305"/>
      <c r="Q191" s="305"/>
      <c r="R191" s="305"/>
      <c r="S191" s="305"/>
      <c r="T191" s="305"/>
      <c r="U191" s="305"/>
      <c r="V191" s="305"/>
      <c r="W191" s="305"/>
      <c r="X191" s="305"/>
      <c r="Y191" s="305"/>
      <c r="Z191" s="305"/>
      <c r="AA191" s="305"/>
      <c r="AB191" s="305"/>
      <c r="AC191" s="305"/>
      <c r="AD191" s="305"/>
      <c r="AE191" s="305"/>
      <c r="AF191" s="305"/>
      <c r="AG191" s="305"/>
      <c r="AH191" s="305"/>
      <c r="AI191" s="305"/>
      <c r="AJ191" s="305"/>
      <c r="AK191" s="305"/>
      <c r="AL191" s="305"/>
      <c r="AM191" s="305"/>
      <c r="AN191" s="305"/>
      <c r="AO191" s="305"/>
      <c r="AP191" s="305"/>
      <c r="AQ191" s="305"/>
      <c r="AR191" s="305"/>
      <c r="AS191" s="305"/>
      <c r="AT191" s="305"/>
      <c r="AU191" s="305"/>
      <c r="AV191" s="305"/>
      <c r="AW191" s="305"/>
      <c r="AX191" s="374"/>
      <c r="AY191" s="261"/>
      <c r="AZ191" s="262"/>
      <c r="BA191" s="262"/>
      <c r="BB191" s="262"/>
      <c r="BC191" s="262"/>
      <c r="BD191" s="263"/>
      <c r="BE191" s="266"/>
      <c r="BF191" s="262"/>
      <c r="BG191" s="262"/>
      <c r="BH191" s="262"/>
      <c r="BI191" s="262"/>
      <c r="BJ191" s="263"/>
      <c r="BK191" s="266"/>
      <c r="BL191" s="262"/>
      <c r="BM191" s="262"/>
      <c r="BN191" s="262"/>
      <c r="BO191" s="262"/>
      <c r="BP191" s="262"/>
      <c r="BQ191" s="262"/>
      <c r="BR191" s="262"/>
      <c r="BS191" s="263"/>
      <c r="BT191" s="136"/>
      <c r="BU191" s="137"/>
      <c r="BV191" s="137"/>
      <c r="BW191" s="137"/>
      <c r="BX191" s="137"/>
      <c r="BY191" s="137"/>
      <c r="BZ191" s="138"/>
      <c r="CA191" s="136"/>
      <c r="CB191" s="137"/>
      <c r="CC191" s="137"/>
      <c r="CD191" s="137"/>
      <c r="CE191" s="137"/>
      <c r="CF191" s="137"/>
      <c r="CG191" s="138"/>
      <c r="CH191" s="136"/>
      <c r="CI191" s="137"/>
      <c r="CJ191" s="137"/>
      <c r="CK191" s="137"/>
      <c r="CL191" s="137"/>
      <c r="CM191" s="137"/>
      <c r="CN191" s="138"/>
      <c r="CO191" s="273"/>
      <c r="CP191" s="274"/>
      <c r="CQ191" s="274"/>
      <c r="CR191" s="274"/>
      <c r="CS191" s="274"/>
      <c r="CT191" s="274"/>
      <c r="CU191" s="275"/>
    </row>
    <row r="192" spans="1:99" x14ac:dyDescent="0.25">
      <c r="A192" s="250" t="s">
        <v>323</v>
      </c>
      <c r="B192" s="250"/>
      <c r="C192" s="250"/>
      <c r="D192" s="250"/>
      <c r="E192" s="251"/>
      <c r="F192" s="361" t="s">
        <v>291</v>
      </c>
      <c r="G192" s="362"/>
      <c r="H192" s="362"/>
      <c r="I192" s="362"/>
      <c r="J192" s="362"/>
      <c r="K192" s="362"/>
      <c r="L192" s="362"/>
      <c r="M192" s="362"/>
      <c r="N192" s="362"/>
      <c r="O192" s="362"/>
      <c r="P192" s="362"/>
      <c r="Q192" s="362"/>
      <c r="R192" s="362"/>
      <c r="S192" s="362"/>
      <c r="T192" s="362"/>
      <c r="U192" s="362"/>
      <c r="V192" s="362"/>
      <c r="W192" s="362"/>
      <c r="X192" s="362"/>
      <c r="Y192" s="362"/>
      <c r="Z192" s="362"/>
      <c r="AA192" s="362"/>
      <c r="AB192" s="362"/>
      <c r="AC192" s="362"/>
      <c r="AD192" s="362"/>
      <c r="AE192" s="362"/>
      <c r="AF192" s="362"/>
      <c r="AG192" s="362"/>
      <c r="AH192" s="362"/>
      <c r="AI192" s="362"/>
      <c r="AJ192" s="362"/>
      <c r="AK192" s="362"/>
      <c r="AL192" s="362"/>
      <c r="AM192" s="362"/>
      <c r="AN192" s="362"/>
      <c r="AO192" s="362"/>
      <c r="AP192" s="362"/>
      <c r="AQ192" s="362"/>
      <c r="AR192" s="362"/>
      <c r="AS192" s="362"/>
      <c r="AT192" s="362"/>
      <c r="AU192" s="362"/>
      <c r="AV192" s="362"/>
      <c r="AW192" s="362"/>
      <c r="AX192" s="363"/>
      <c r="AY192" s="359" t="s">
        <v>324</v>
      </c>
      <c r="AZ192" s="360"/>
      <c r="BA192" s="360"/>
      <c r="BB192" s="360"/>
      <c r="BC192" s="360"/>
      <c r="BD192" s="360"/>
      <c r="BE192" s="360" t="s">
        <v>53</v>
      </c>
      <c r="BF192" s="360"/>
      <c r="BG192" s="360"/>
      <c r="BH192" s="360"/>
      <c r="BI192" s="360"/>
      <c r="BJ192" s="360"/>
      <c r="BK192" s="360"/>
      <c r="BL192" s="360"/>
      <c r="BM192" s="360"/>
      <c r="BN192" s="360"/>
      <c r="BO192" s="360"/>
      <c r="BP192" s="360"/>
      <c r="BQ192" s="360"/>
      <c r="BR192" s="360"/>
      <c r="BS192" s="360"/>
      <c r="BT192" s="338"/>
      <c r="BU192" s="338"/>
      <c r="BV192" s="338"/>
      <c r="BW192" s="338"/>
      <c r="BX192" s="338"/>
      <c r="BY192" s="338"/>
      <c r="BZ192" s="338"/>
      <c r="CA192" s="339"/>
      <c r="CB192" s="340"/>
      <c r="CC192" s="340"/>
      <c r="CD192" s="340"/>
      <c r="CE192" s="340"/>
      <c r="CF192" s="340"/>
      <c r="CG192" s="341"/>
      <c r="CH192" s="338"/>
      <c r="CI192" s="338"/>
      <c r="CJ192" s="338"/>
      <c r="CK192" s="338"/>
      <c r="CL192" s="338"/>
      <c r="CM192" s="338"/>
      <c r="CN192" s="338"/>
      <c r="CO192" s="342"/>
      <c r="CP192" s="342"/>
      <c r="CQ192" s="342"/>
      <c r="CR192" s="342"/>
      <c r="CS192" s="342"/>
      <c r="CT192" s="342"/>
      <c r="CU192" s="343"/>
    </row>
    <row r="193" spans="1:99" x14ac:dyDescent="0.25">
      <c r="A193" s="250" t="s">
        <v>325</v>
      </c>
      <c r="B193" s="250"/>
      <c r="C193" s="250"/>
      <c r="D193" s="250"/>
      <c r="E193" s="251"/>
      <c r="F193" s="356" t="s">
        <v>326</v>
      </c>
      <c r="G193" s="357"/>
      <c r="H193" s="357"/>
      <c r="I193" s="357"/>
      <c r="J193" s="357"/>
      <c r="K193" s="357"/>
      <c r="L193" s="357"/>
      <c r="M193" s="357"/>
      <c r="N193" s="357"/>
      <c r="O193" s="357"/>
      <c r="P193" s="357"/>
      <c r="Q193" s="357"/>
      <c r="R193" s="357"/>
      <c r="S193" s="357"/>
      <c r="T193" s="357"/>
      <c r="U193" s="357"/>
      <c r="V193" s="357"/>
      <c r="W193" s="357"/>
      <c r="X193" s="357"/>
      <c r="Y193" s="357"/>
      <c r="Z193" s="357"/>
      <c r="AA193" s="357"/>
      <c r="AB193" s="357"/>
      <c r="AC193" s="357"/>
      <c r="AD193" s="357"/>
      <c r="AE193" s="357"/>
      <c r="AF193" s="357"/>
      <c r="AG193" s="357"/>
      <c r="AH193" s="357"/>
      <c r="AI193" s="357"/>
      <c r="AJ193" s="357"/>
      <c r="AK193" s="357"/>
      <c r="AL193" s="357"/>
      <c r="AM193" s="357"/>
      <c r="AN193" s="357"/>
      <c r="AO193" s="357"/>
      <c r="AP193" s="357"/>
      <c r="AQ193" s="357"/>
      <c r="AR193" s="357"/>
      <c r="AS193" s="357"/>
      <c r="AT193" s="357"/>
      <c r="AU193" s="357"/>
      <c r="AV193" s="357"/>
      <c r="AW193" s="357"/>
      <c r="AX193" s="358"/>
      <c r="AY193" s="359" t="s">
        <v>327</v>
      </c>
      <c r="AZ193" s="360"/>
      <c r="BA193" s="360"/>
      <c r="BB193" s="360"/>
      <c r="BC193" s="360"/>
      <c r="BD193" s="360"/>
      <c r="BE193" s="360" t="s">
        <v>53</v>
      </c>
      <c r="BF193" s="360"/>
      <c r="BG193" s="360"/>
      <c r="BH193" s="360"/>
      <c r="BI193" s="360"/>
      <c r="BJ193" s="360"/>
      <c r="BK193" s="360"/>
      <c r="BL193" s="360"/>
      <c r="BM193" s="360"/>
      <c r="BN193" s="360"/>
      <c r="BO193" s="360"/>
      <c r="BP193" s="360"/>
      <c r="BQ193" s="360"/>
      <c r="BR193" s="360"/>
      <c r="BS193" s="360"/>
      <c r="BT193" s="338">
        <f>38341.92+19200+160000</f>
        <v>217541.91999999998</v>
      </c>
      <c r="BU193" s="338"/>
      <c r="BV193" s="338"/>
      <c r="BW193" s="338"/>
      <c r="BX193" s="338"/>
      <c r="BY193" s="338"/>
      <c r="BZ193" s="338"/>
      <c r="CA193" s="339">
        <v>189500</v>
      </c>
      <c r="CB193" s="340"/>
      <c r="CC193" s="340"/>
      <c r="CD193" s="340"/>
      <c r="CE193" s="340"/>
      <c r="CF193" s="340"/>
      <c r="CG193" s="341"/>
      <c r="CH193" s="338">
        <v>200000</v>
      </c>
      <c r="CI193" s="338"/>
      <c r="CJ193" s="338"/>
      <c r="CK193" s="338"/>
      <c r="CL193" s="338"/>
      <c r="CM193" s="338"/>
      <c r="CN193" s="338"/>
      <c r="CO193" s="342"/>
      <c r="CP193" s="342"/>
      <c r="CQ193" s="342"/>
      <c r="CR193" s="342"/>
      <c r="CS193" s="342"/>
      <c r="CT193" s="342"/>
      <c r="CU193" s="343"/>
    </row>
    <row r="194" spans="1:99" x14ac:dyDescent="0.25">
      <c r="A194" s="250" t="s">
        <v>328</v>
      </c>
      <c r="B194" s="250"/>
      <c r="C194" s="250"/>
      <c r="D194" s="250"/>
      <c r="E194" s="251"/>
      <c r="F194" s="303" t="s">
        <v>59</v>
      </c>
      <c r="G194" s="303"/>
      <c r="H194" s="303"/>
      <c r="I194" s="303"/>
      <c r="J194" s="303"/>
      <c r="K194" s="303"/>
      <c r="L194" s="303"/>
      <c r="M194" s="303"/>
      <c r="N194" s="303"/>
      <c r="O194" s="303"/>
      <c r="P194" s="303"/>
      <c r="Q194" s="303"/>
      <c r="R194" s="303"/>
      <c r="S194" s="303"/>
      <c r="T194" s="303"/>
      <c r="U194" s="303"/>
      <c r="V194" s="303"/>
      <c r="W194" s="303"/>
      <c r="X194" s="303"/>
      <c r="Y194" s="303"/>
      <c r="Z194" s="303"/>
      <c r="AA194" s="303"/>
      <c r="AB194" s="303"/>
      <c r="AC194" s="303"/>
      <c r="AD194" s="303"/>
      <c r="AE194" s="303"/>
      <c r="AF194" s="303"/>
      <c r="AG194" s="303"/>
      <c r="AH194" s="303"/>
      <c r="AI194" s="303"/>
      <c r="AJ194" s="303"/>
      <c r="AK194" s="303"/>
      <c r="AL194" s="303"/>
      <c r="AM194" s="303"/>
      <c r="AN194" s="303"/>
      <c r="AO194" s="303"/>
      <c r="AP194" s="303"/>
      <c r="AQ194" s="303"/>
      <c r="AR194" s="303"/>
      <c r="AS194" s="303"/>
      <c r="AT194" s="303"/>
      <c r="AU194" s="303"/>
      <c r="AV194" s="303"/>
      <c r="AW194" s="303"/>
      <c r="AX194" s="303"/>
      <c r="AY194" s="255" t="s">
        <v>329</v>
      </c>
      <c r="AZ194" s="256"/>
      <c r="BA194" s="256"/>
      <c r="BB194" s="256"/>
      <c r="BC194" s="256"/>
      <c r="BD194" s="257"/>
      <c r="BE194" s="264" t="s">
        <v>53</v>
      </c>
      <c r="BF194" s="256"/>
      <c r="BG194" s="256"/>
      <c r="BH194" s="256"/>
      <c r="BI194" s="256"/>
      <c r="BJ194" s="257"/>
      <c r="BK194" s="264"/>
      <c r="BL194" s="256"/>
      <c r="BM194" s="256"/>
      <c r="BN194" s="256"/>
      <c r="BO194" s="256"/>
      <c r="BP194" s="256"/>
      <c r="BQ194" s="256"/>
      <c r="BR194" s="256"/>
      <c r="BS194" s="257"/>
      <c r="BT194" s="130">
        <f>BT193</f>
        <v>217541.91999999998</v>
      </c>
      <c r="BU194" s="131"/>
      <c r="BV194" s="131"/>
      <c r="BW194" s="131"/>
      <c r="BX194" s="131"/>
      <c r="BY194" s="131"/>
      <c r="BZ194" s="132"/>
      <c r="CA194" s="130">
        <f>CA193</f>
        <v>189500</v>
      </c>
      <c r="CB194" s="131"/>
      <c r="CC194" s="131"/>
      <c r="CD194" s="131"/>
      <c r="CE194" s="131"/>
      <c r="CF194" s="131"/>
      <c r="CG194" s="132"/>
      <c r="CH194" s="130">
        <f t="shared" ref="CH194" si="15">CH193</f>
        <v>200000</v>
      </c>
      <c r="CI194" s="131"/>
      <c r="CJ194" s="131"/>
      <c r="CK194" s="131"/>
      <c r="CL194" s="131"/>
      <c r="CM194" s="131"/>
      <c r="CN194" s="132"/>
      <c r="CO194" s="267"/>
      <c r="CP194" s="268"/>
      <c r="CQ194" s="268"/>
      <c r="CR194" s="268"/>
      <c r="CS194" s="268"/>
      <c r="CT194" s="268"/>
      <c r="CU194" s="269"/>
    </row>
    <row r="195" spans="1:99" x14ac:dyDescent="0.25">
      <c r="A195" s="250"/>
      <c r="B195" s="250"/>
      <c r="C195" s="250"/>
      <c r="D195" s="250"/>
      <c r="E195" s="251"/>
      <c r="F195" s="305" t="s">
        <v>287</v>
      </c>
      <c r="G195" s="305"/>
      <c r="H195" s="305"/>
      <c r="I195" s="305"/>
      <c r="J195" s="305"/>
      <c r="K195" s="305"/>
      <c r="L195" s="305"/>
      <c r="M195" s="305"/>
      <c r="N195" s="305"/>
      <c r="O195" s="305"/>
      <c r="P195" s="305"/>
      <c r="Q195" s="305"/>
      <c r="R195" s="305"/>
      <c r="S195" s="305"/>
      <c r="T195" s="305"/>
      <c r="U195" s="305"/>
      <c r="V195" s="305"/>
      <c r="W195" s="305"/>
      <c r="X195" s="305"/>
      <c r="Y195" s="305"/>
      <c r="Z195" s="305"/>
      <c r="AA195" s="305"/>
      <c r="AB195" s="305"/>
      <c r="AC195" s="305"/>
      <c r="AD195" s="305"/>
      <c r="AE195" s="305"/>
      <c r="AF195" s="305"/>
      <c r="AG195" s="305"/>
      <c r="AH195" s="305"/>
      <c r="AI195" s="305"/>
      <c r="AJ195" s="305"/>
      <c r="AK195" s="305"/>
      <c r="AL195" s="305"/>
      <c r="AM195" s="305"/>
      <c r="AN195" s="305"/>
      <c r="AO195" s="305"/>
      <c r="AP195" s="305"/>
      <c r="AQ195" s="305"/>
      <c r="AR195" s="305"/>
      <c r="AS195" s="305"/>
      <c r="AT195" s="305"/>
      <c r="AU195" s="305"/>
      <c r="AV195" s="305"/>
      <c r="AW195" s="305"/>
      <c r="AX195" s="305"/>
      <c r="AY195" s="261"/>
      <c r="AZ195" s="262"/>
      <c r="BA195" s="262"/>
      <c r="BB195" s="262"/>
      <c r="BC195" s="262"/>
      <c r="BD195" s="263"/>
      <c r="BE195" s="266"/>
      <c r="BF195" s="262"/>
      <c r="BG195" s="262"/>
      <c r="BH195" s="262"/>
      <c r="BI195" s="262"/>
      <c r="BJ195" s="263"/>
      <c r="BK195" s="266"/>
      <c r="BL195" s="262"/>
      <c r="BM195" s="262"/>
      <c r="BN195" s="262"/>
      <c r="BO195" s="262"/>
      <c r="BP195" s="262"/>
      <c r="BQ195" s="262"/>
      <c r="BR195" s="262"/>
      <c r="BS195" s="263"/>
      <c r="BT195" s="136"/>
      <c r="BU195" s="137"/>
      <c r="BV195" s="137"/>
      <c r="BW195" s="137"/>
      <c r="BX195" s="137"/>
      <c r="BY195" s="137"/>
      <c r="BZ195" s="138"/>
      <c r="CA195" s="136"/>
      <c r="CB195" s="137"/>
      <c r="CC195" s="137"/>
      <c r="CD195" s="137"/>
      <c r="CE195" s="137"/>
      <c r="CF195" s="137"/>
      <c r="CG195" s="138"/>
      <c r="CH195" s="136"/>
      <c r="CI195" s="137"/>
      <c r="CJ195" s="137"/>
      <c r="CK195" s="137"/>
      <c r="CL195" s="137"/>
      <c r="CM195" s="137"/>
      <c r="CN195" s="138"/>
      <c r="CO195" s="273"/>
      <c r="CP195" s="274"/>
      <c r="CQ195" s="274"/>
      <c r="CR195" s="274"/>
      <c r="CS195" s="274"/>
      <c r="CT195" s="274"/>
      <c r="CU195" s="275"/>
    </row>
    <row r="196" spans="1:99" x14ac:dyDescent="0.25">
      <c r="A196" s="250"/>
      <c r="B196" s="250"/>
      <c r="C196" s="250"/>
      <c r="D196" s="250"/>
      <c r="E196" s="251"/>
      <c r="F196" s="302" t="s">
        <v>288</v>
      </c>
      <c r="G196" s="303"/>
      <c r="H196" s="303"/>
      <c r="I196" s="303"/>
      <c r="J196" s="303"/>
      <c r="K196" s="303"/>
      <c r="L196" s="303"/>
      <c r="M196" s="303"/>
      <c r="N196" s="303"/>
      <c r="O196" s="303"/>
      <c r="P196" s="303"/>
      <c r="Q196" s="303"/>
      <c r="R196" s="303"/>
      <c r="S196" s="303"/>
      <c r="T196" s="303"/>
      <c r="U196" s="303"/>
      <c r="V196" s="303"/>
      <c r="W196" s="303"/>
      <c r="X196" s="303"/>
      <c r="Y196" s="303"/>
      <c r="Z196" s="303"/>
      <c r="AA196" s="303"/>
      <c r="AB196" s="303"/>
      <c r="AC196" s="303"/>
      <c r="AD196" s="303"/>
      <c r="AE196" s="303"/>
      <c r="AF196" s="303"/>
      <c r="AG196" s="303"/>
      <c r="AH196" s="303"/>
      <c r="AI196" s="303"/>
      <c r="AJ196" s="303"/>
      <c r="AK196" s="303"/>
      <c r="AL196" s="303"/>
      <c r="AM196" s="303"/>
      <c r="AN196" s="303"/>
      <c r="AO196" s="303"/>
      <c r="AP196" s="303"/>
      <c r="AQ196" s="303"/>
      <c r="AR196" s="303"/>
      <c r="AS196" s="303"/>
      <c r="AT196" s="303"/>
      <c r="AU196" s="303"/>
      <c r="AV196" s="303"/>
      <c r="AW196" s="303"/>
      <c r="AX196" s="304"/>
      <c r="AY196" s="255" t="s">
        <v>330</v>
      </c>
      <c r="AZ196" s="256"/>
      <c r="BA196" s="256"/>
      <c r="BB196" s="256"/>
      <c r="BC196" s="256"/>
      <c r="BD196" s="257"/>
      <c r="BE196" s="264" t="s">
        <v>53</v>
      </c>
      <c r="BF196" s="256"/>
      <c r="BG196" s="256"/>
      <c r="BH196" s="256"/>
      <c r="BI196" s="256"/>
      <c r="BJ196" s="257"/>
      <c r="BK196" s="264"/>
      <c r="BL196" s="256"/>
      <c r="BM196" s="256"/>
      <c r="BN196" s="256"/>
      <c r="BO196" s="256"/>
      <c r="BP196" s="256"/>
      <c r="BQ196" s="256"/>
      <c r="BR196" s="256"/>
      <c r="BS196" s="257"/>
      <c r="BT196" s="130"/>
      <c r="BU196" s="131"/>
      <c r="BV196" s="131"/>
      <c r="BW196" s="131"/>
      <c r="BX196" s="131"/>
      <c r="BY196" s="131"/>
      <c r="BZ196" s="132"/>
      <c r="CA196" s="130"/>
      <c r="CB196" s="131"/>
      <c r="CC196" s="131"/>
      <c r="CD196" s="131"/>
      <c r="CE196" s="131"/>
      <c r="CF196" s="131"/>
      <c r="CG196" s="132"/>
      <c r="CH196" s="130"/>
      <c r="CI196" s="131"/>
      <c r="CJ196" s="131"/>
      <c r="CK196" s="131"/>
      <c r="CL196" s="131"/>
      <c r="CM196" s="131"/>
      <c r="CN196" s="132"/>
      <c r="CO196" s="267"/>
      <c r="CP196" s="268"/>
      <c r="CQ196" s="268"/>
      <c r="CR196" s="268"/>
      <c r="CS196" s="268"/>
      <c r="CT196" s="268"/>
      <c r="CU196" s="269"/>
    </row>
    <row r="197" spans="1:99" x14ac:dyDescent="0.25">
      <c r="A197" s="250"/>
      <c r="B197" s="250"/>
      <c r="C197" s="250"/>
      <c r="D197" s="250"/>
      <c r="E197" s="251"/>
      <c r="F197" s="375"/>
      <c r="G197" s="375"/>
      <c r="H197" s="375"/>
      <c r="I197" s="375"/>
      <c r="J197" s="375"/>
      <c r="K197" s="375"/>
      <c r="L197" s="375"/>
      <c r="M197" s="375"/>
      <c r="N197" s="375"/>
      <c r="O197" s="375"/>
      <c r="P197" s="375"/>
      <c r="Q197" s="375"/>
      <c r="R197" s="375"/>
      <c r="S197" s="375"/>
      <c r="T197" s="375"/>
      <c r="U197" s="375"/>
      <c r="V197" s="375"/>
      <c r="W197" s="375"/>
      <c r="X197" s="375"/>
      <c r="Y197" s="375"/>
      <c r="Z197" s="375"/>
      <c r="AA197" s="375"/>
      <c r="AB197" s="375"/>
      <c r="AC197" s="375"/>
      <c r="AD197" s="375"/>
      <c r="AE197" s="375"/>
      <c r="AF197" s="375"/>
      <c r="AG197" s="375"/>
      <c r="AH197" s="375"/>
      <c r="AI197" s="375"/>
      <c r="AJ197" s="375"/>
      <c r="AK197" s="375"/>
      <c r="AL197" s="375"/>
      <c r="AM197" s="375"/>
      <c r="AN197" s="375"/>
      <c r="AO197" s="375"/>
      <c r="AP197" s="375"/>
      <c r="AQ197" s="375"/>
      <c r="AR197" s="375"/>
      <c r="AS197" s="375"/>
      <c r="AT197" s="375"/>
      <c r="AU197" s="375"/>
      <c r="AV197" s="375"/>
      <c r="AW197" s="375"/>
      <c r="AX197" s="375"/>
      <c r="AY197" s="261"/>
      <c r="AZ197" s="262"/>
      <c r="BA197" s="262"/>
      <c r="BB197" s="262"/>
      <c r="BC197" s="262"/>
      <c r="BD197" s="263"/>
      <c r="BE197" s="266"/>
      <c r="BF197" s="262"/>
      <c r="BG197" s="262"/>
      <c r="BH197" s="262"/>
      <c r="BI197" s="262"/>
      <c r="BJ197" s="263"/>
      <c r="BK197" s="266"/>
      <c r="BL197" s="262"/>
      <c r="BM197" s="262"/>
      <c r="BN197" s="262"/>
      <c r="BO197" s="262"/>
      <c r="BP197" s="262"/>
      <c r="BQ197" s="262"/>
      <c r="BR197" s="262"/>
      <c r="BS197" s="263"/>
      <c r="BT197" s="136"/>
      <c r="BU197" s="137"/>
      <c r="BV197" s="137"/>
      <c r="BW197" s="137"/>
      <c r="BX197" s="137"/>
      <c r="BY197" s="137"/>
      <c r="BZ197" s="138"/>
      <c r="CA197" s="136"/>
      <c r="CB197" s="137"/>
      <c r="CC197" s="137"/>
      <c r="CD197" s="137"/>
      <c r="CE197" s="137"/>
      <c r="CF197" s="137"/>
      <c r="CG197" s="138"/>
      <c r="CH197" s="136"/>
      <c r="CI197" s="137"/>
      <c r="CJ197" s="137"/>
      <c r="CK197" s="137"/>
      <c r="CL197" s="137"/>
      <c r="CM197" s="137"/>
      <c r="CN197" s="138"/>
      <c r="CO197" s="273"/>
      <c r="CP197" s="274"/>
      <c r="CQ197" s="274"/>
      <c r="CR197" s="274"/>
      <c r="CS197" s="274"/>
      <c r="CT197" s="274"/>
      <c r="CU197" s="275"/>
    </row>
    <row r="198" spans="1:99" x14ac:dyDescent="0.25">
      <c r="A198" s="250" t="s">
        <v>331</v>
      </c>
      <c r="B198" s="250"/>
      <c r="C198" s="250"/>
      <c r="D198" s="250"/>
      <c r="E198" s="251"/>
      <c r="F198" s="361" t="s">
        <v>291</v>
      </c>
      <c r="G198" s="362"/>
      <c r="H198" s="362"/>
      <c r="I198" s="362"/>
      <c r="J198" s="362"/>
      <c r="K198" s="362"/>
      <c r="L198" s="362"/>
      <c r="M198" s="362"/>
      <c r="N198" s="362"/>
      <c r="O198" s="362"/>
      <c r="P198" s="362"/>
      <c r="Q198" s="362"/>
      <c r="R198" s="362"/>
      <c r="S198" s="362"/>
      <c r="T198" s="362"/>
      <c r="U198" s="362"/>
      <c r="V198" s="362"/>
      <c r="W198" s="362"/>
      <c r="X198" s="362"/>
      <c r="Y198" s="362"/>
      <c r="Z198" s="362"/>
      <c r="AA198" s="362"/>
      <c r="AB198" s="362"/>
      <c r="AC198" s="362"/>
      <c r="AD198" s="362"/>
      <c r="AE198" s="362"/>
      <c r="AF198" s="362"/>
      <c r="AG198" s="362"/>
      <c r="AH198" s="362"/>
      <c r="AI198" s="362"/>
      <c r="AJ198" s="362"/>
      <c r="AK198" s="362"/>
      <c r="AL198" s="362"/>
      <c r="AM198" s="362"/>
      <c r="AN198" s="362"/>
      <c r="AO198" s="362"/>
      <c r="AP198" s="362"/>
      <c r="AQ198" s="362"/>
      <c r="AR198" s="362"/>
      <c r="AS198" s="362"/>
      <c r="AT198" s="362"/>
      <c r="AU198" s="362"/>
      <c r="AV198" s="362"/>
      <c r="AW198" s="362"/>
      <c r="AX198" s="363"/>
      <c r="AY198" s="359" t="s">
        <v>332</v>
      </c>
      <c r="AZ198" s="360"/>
      <c r="BA198" s="360"/>
      <c r="BB198" s="360"/>
      <c r="BC198" s="360"/>
      <c r="BD198" s="360"/>
      <c r="BE198" s="360" t="s">
        <v>53</v>
      </c>
      <c r="BF198" s="360"/>
      <c r="BG198" s="360"/>
      <c r="BH198" s="360"/>
      <c r="BI198" s="360"/>
      <c r="BJ198" s="360"/>
      <c r="BK198" s="360"/>
      <c r="BL198" s="360"/>
      <c r="BM198" s="360"/>
      <c r="BN198" s="360"/>
      <c r="BO198" s="360"/>
      <c r="BP198" s="360"/>
      <c r="BQ198" s="360"/>
      <c r="BR198" s="360"/>
      <c r="BS198" s="360"/>
      <c r="BT198" s="338"/>
      <c r="BU198" s="338"/>
      <c r="BV198" s="338"/>
      <c r="BW198" s="338"/>
      <c r="BX198" s="338"/>
      <c r="BY198" s="338"/>
      <c r="BZ198" s="338"/>
      <c r="CA198" s="339"/>
      <c r="CB198" s="340"/>
      <c r="CC198" s="340"/>
      <c r="CD198" s="340"/>
      <c r="CE198" s="340"/>
      <c r="CF198" s="340"/>
      <c r="CG198" s="341"/>
      <c r="CH198" s="338"/>
      <c r="CI198" s="338"/>
      <c r="CJ198" s="338"/>
      <c r="CK198" s="338"/>
      <c r="CL198" s="338"/>
      <c r="CM198" s="338"/>
      <c r="CN198" s="338"/>
      <c r="CO198" s="342"/>
      <c r="CP198" s="342"/>
      <c r="CQ198" s="342"/>
      <c r="CR198" s="342"/>
      <c r="CS198" s="342"/>
      <c r="CT198" s="342"/>
      <c r="CU198" s="343"/>
    </row>
    <row r="199" spans="1:99" x14ac:dyDescent="0.25">
      <c r="A199" s="250" t="s">
        <v>333</v>
      </c>
      <c r="B199" s="250"/>
      <c r="C199" s="250"/>
      <c r="D199" s="250"/>
      <c r="E199" s="251"/>
      <c r="F199" s="376" t="s">
        <v>334</v>
      </c>
      <c r="G199" s="377"/>
      <c r="H199" s="377"/>
      <c r="I199" s="377"/>
      <c r="J199" s="377"/>
      <c r="K199" s="377"/>
      <c r="L199" s="377"/>
      <c r="M199" s="377"/>
      <c r="N199" s="377"/>
      <c r="O199" s="377"/>
      <c r="P199" s="377"/>
      <c r="Q199" s="377"/>
      <c r="R199" s="377"/>
      <c r="S199" s="377"/>
      <c r="T199" s="377"/>
      <c r="U199" s="377"/>
      <c r="V199" s="377"/>
      <c r="W199" s="377"/>
      <c r="X199" s="377"/>
      <c r="Y199" s="377"/>
      <c r="Z199" s="377"/>
      <c r="AA199" s="377"/>
      <c r="AB199" s="377"/>
      <c r="AC199" s="377"/>
      <c r="AD199" s="377"/>
      <c r="AE199" s="377"/>
      <c r="AF199" s="377"/>
      <c r="AG199" s="377"/>
      <c r="AH199" s="377"/>
      <c r="AI199" s="377"/>
      <c r="AJ199" s="377"/>
      <c r="AK199" s="377"/>
      <c r="AL199" s="377"/>
      <c r="AM199" s="377"/>
      <c r="AN199" s="377"/>
      <c r="AO199" s="377"/>
      <c r="AP199" s="377"/>
      <c r="AQ199" s="377"/>
      <c r="AR199" s="377"/>
      <c r="AS199" s="377"/>
      <c r="AT199" s="377"/>
      <c r="AU199" s="377"/>
      <c r="AV199" s="377"/>
      <c r="AW199" s="377"/>
      <c r="AX199" s="378"/>
      <c r="AY199" s="255" t="s">
        <v>335</v>
      </c>
      <c r="AZ199" s="256"/>
      <c r="BA199" s="256"/>
      <c r="BB199" s="256"/>
      <c r="BC199" s="256"/>
      <c r="BD199" s="257"/>
      <c r="BE199" s="264" t="s">
        <v>53</v>
      </c>
      <c r="BF199" s="256"/>
      <c r="BG199" s="256"/>
      <c r="BH199" s="256"/>
      <c r="BI199" s="256"/>
      <c r="BJ199" s="257"/>
      <c r="BK199" s="264"/>
      <c r="BL199" s="256"/>
      <c r="BM199" s="256"/>
      <c r="BN199" s="256"/>
      <c r="BO199" s="256"/>
      <c r="BP199" s="256"/>
      <c r="BQ199" s="256"/>
      <c r="BR199" s="256"/>
      <c r="BS199" s="257"/>
      <c r="BT199" s="130">
        <f>BT150</f>
        <v>1243011.92</v>
      </c>
      <c r="BU199" s="131"/>
      <c r="BV199" s="131"/>
      <c r="BW199" s="131"/>
      <c r="BX199" s="131"/>
      <c r="BY199" s="131"/>
      <c r="BZ199" s="132"/>
      <c r="CA199" s="130">
        <f t="shared" ref="CA199" si="16">CA150</f>
        <v>785542</v>
      </c>
      <c r="CB199" s="131"/>
      <c r="CC199" s="131"/>
      <c r="CD199" s="131"/>
      <c r="CE199" s="131"/>
      <c r="CF199" s="131"/>
      <c r="CG199" s="132"/>
      <c r="CH199" s="130">
        <f t="shared" ref="CH199" si="17">CH150</f>
        <v>832505</v>
      </c>
      <c r="CI199" s="131"/>
      <c r="CJ199" s="131"/>
      <c r="CK199" s="131"/>
      <c r="CL199" s="131"/>
      <c r="CM199" s="131"/>
      <c r="CN199" s="132"/>
      <c r="CO199" s="267"/>
      <c r="CP199" s="268"/>
      <c r="CQ199" s="268"/>
      <c r="CR199" s="268"/>
      <c r="CS199" s="268"/>
      <c r="CT199" s="268"/>
      <c r="CU199" s="269"/>
    </row>
    <row r="200" spans="1:99" x14ac:dyDescent="0.25">
      <c r="A200" s="250"/>
      <c r="B200" s="250"/>
      <c r="C200" s="250"/>
      <c r="D200" s="250"/>
      <c r="E200" s="251"/>
      <c r="F200" s="379" t="s">
        <v>336</v>
      </c>
      <c r="G200" s="379"/>
      <c r="H200" s="379"/>
      <c r="I200" s="379"/>
      <c r="J200" s="379"/>
      <c r="K200" s="379"/>
      <c r="L200" s="379"/>
      <c r="M200" s="379"/>
      <c r="N200" s="379"/>
      <c r="O200" s="379"/>
      <c r="P200" s="379"/>
      <c r="Q200" s="379"/>
      <c r="R200" s="379"/>
      <c r="S200" s="379"/>
      <c r="T200" s="379"/>
      <c r="U200" s="379"/>
      <c r="V200" s="379"/>
      <c r="W200" s="379"/>
      <c r="X200" s="379"/>
      <c r="Y200" s="379"/>
      <c r="Z200" s="379"/>
      <c r="AA200" s="379"/>
      <c r="AB200" s="379"/>
      <c r="AC200" s="379"/>
      <c r="AD200" s="379"/>
      <c r="AE200" s="379"/>
      <c r="AF200" s="379"/>
      <c r="AG200" s="379"/>
      <c r="AH200" s="379"/>
      <c r="AI200" s="379"/>
      <c r="AJ200" s="379"/>
      <c r="AK200" s="379"/>
      <c r="AL200" s="379"/>
      <c r="AM200" s="379"/>
      <c r="AN200" s="379"/>
      <c r="AO200" s="379"/>
      <c r="AP200" s="379"/>
      <c r="AQ200" s="379"/>
      <c r="AR200" s="379"/>
      <c r="AS200" s="379"/>
      <c r="AT200" s="379"/>
      <c r="AU200" s="379"/>
      <c r="AV200" s="379"/>
      <c r="AW200" s="379"/>
      <c r="AX200" s="379"/>
      <c r="AY200" s="261"/>
      <c r="AZ200" s="262"/>
      <c r="BA200" s="262"/>
      <c r="BB200" s="262"/>
      <c r="BC200" s="262"/>
      <c r="BD200" s="263"/>
      <c r="BE200" s="266"/>
      <c r="BF200" s="262"/>
      <c r="BG200" s="262"/>
      <c r="BH200" s="262"/>
      <c r="BI200" s="262"/>
      <c r="BJ200" s="263"/>
      <c r="BK200" s="266"/>
      <c r="BL200" s="262"/>
      <c r="BM200" s="262"/>
      <c r="BN200" s="262"/>
      <c r="BO200" s="262"/>
      <c r="BP200" s="262"/>
      <c r="BQ200" s="262"/>
      <c r="BR200" s="262"/>
      <c r="BS200" s="263"/>
      <c r="BT200" s="136"/>
      <c r="BU200" s="137"/>
      <c r="BV200" s="137"/>
      <c r="BW200" s="137"/>
      <c r="BX200" s="137"/>
      <c r="BY200" s="137"/>
      <c r="BZ200" s="138"/>
      <c r="CA200" s="136"/>
      <c r="CB200" s="137"/>
      <c r="CC200" s="137"/>
      <c r="CD200" s="137"/>
      <c r="CE200" s="137"/>
      <c r="CF200" s="137"/>
      <c r="CG200" s="138"/>
      <c r="CH200" s="136"/>
      <c r="CI200" s="137"/>
      <c r="CJ200" s="137"/>
      <c r="CK200" s="137"/>
      <c r="CL200" s="137"/>
      <c r="CM200" s="137"/>
      <c r="CN200" s="138"/>
      <c r="CO200" s="273"/>
      <c r="CP200" s="274"/>
      <c r="CQ200" s="274"/>
      <c r="CR200" s="274"/>
      <c r="CS200" s="274"/>
      <c r="CT200" s="274"/>
      <c r="CU200" s="275"/>
    </row>
    <row r="201" spans="1:99" x14ac:dyDescent="0.25">
      <c r="A201" s="250"/>
      <c r="B201" s="250"/>
      <c r="C201" s="250"/>
      <c r="D201" s="250"/>
      <c r="E201" s="251"/>
      <c r="F201" s="380" t="s">
        <v>337</v>
      </c>
      <c r="G201" s="380"/>
      <c r="H201" s="380"/>
      <c r="I201" s="380"/>
      <c r="J201" s="380"/>
      <c r="K201" s="380"/>
      <c r="L201" s="380"/>
      <c r="M201" s="380"/>
      <c r="N201" s="380"/>
      <c r="O201" s="380"/>
      <c r="P201" s="380"/>
      <c r="Q201" s="380"/>
      <c r="R201" s="380"/>
      <c r="S201" s="380"/>
      <c r="T201" s="380"/>
      <c r="U201" s="380"/>
      <c r="V201" s="380"/>
      <c r="W201" s="380"/>
      <c r="X201" s="380"/>
      <c r="Y201" s="380"/>
      <c r="Z201" s="380"/>
      <c r="AA201" s="380"/>
      <c r="AB201" s="380"/>
      <c r="AC201" s="380"/>
      <c r="AD201" s="380"/>
      <c r="AE201" s="380"/>
      <c r="AF201" s="380"/>
      <c r="AG201" s="380"/>
      <c r="AH201" s="380"/>
      <c r="AI201" s="380"/>
      <c r="AJ201" s="380"/>
      <c r="AK201" s="380"/>
      <c r="AL201" s="380"/>
      <c r="AM201" s="380"/>
      <c r="AN201" s="380"/>
      <c r="AO201" s="380"/>
      <c r="AP201" s="380"/>
      <c r="AQ201" s="380"/>
      <c r="AR201" s="380"/>
      <c r="AS201" s="380"/>
      <c r="AT201" s="380"/>
      <c r="AU201" s="380"/>
      <c r="AV201" s="380"/>
      <c r="AW201" s="380"/>
      <c r="AX201" s="380"/>
      <c r="AY201" s="255" t="s">
        <v>338</v>
      </c>
      <c r="AZ201" s="256"/>
      <c r="BA201" s="256"/>
      <c r="BB201" s="256"/>
      <c r="BC201" s="256"/>
      <c r="BD201" s="257"/>
      <c r="BE201" s="264"/>
      <c r="BF201" s="256"/>
      <c r="BG201" s="256"/>
      <c r="BH201" s="256"/>
      <c r="BI201" s="256"/>
      <c r="BJ201" s="257"/>
      <c r="BK201" s="264"/>
      <c r="BL201" s="256"/>
      <c r="BM201" s="256"/>
      <c r="BN201" s="256"/>
      <c r="BO201" s="256"/>
      <c r="BP201" s="256"/>
      <c r="BQ201" s="256"/>
      <c r="BR201" s="256"/>
      <c r="BS201" s="257"/>
      <c r="BT201" s="130">
        <f>BT199-BT163</f>
        <v>1243011.92</v>
      </c>
      <c r="BU201" s="131"/>
      <c r="BV201" s="131"/>
      <c r="BW201" s="131"/>
      <c r="BX201" s="131"/>
      <c r="BY201" s="131"/>
      <c r="BZ201" s="132"/>
      <c r="CA201" s="130">
        <f t="shared" ref="CA201" si="18">CA199-CA163</f>
        <v>785542</v>
      </c>
      <c r="CB201" s="131"/>
      <c r="CC201" s="131"/>
      <c r="CD201" s="131"/>
      <c r="CE201" s="131"/>
      <c r="CF201" s="131"/>
      <c r="CG201" s="132"/>
      <c r="CH201" s="130">
        <f t="shared" ref="CH201" si="19">CH199-CH163</f>
        <v>832505</v>
      </c>
      <c r="CI201" s="131"/>
      <c r="CJ201" s="131"/>
      <c r="CK201" s="131"/>
      <c r="CL201" s="131"/>
      <c r="CM201" s="131"/>
      <c r="CN201" s="132"/>
      <c r="CO201" s="267"/>
      <c r="CP201" s="268"/>
      <c r="CQ201" s="268"/>
      <c r="CR201" s="268"/>
      <c r="CS201" s="268"/>
      <c r="CT201" s="268"/>
      <c r="CU201" s="269"/>
    </row>
    <row r="202" spans="1:99" x14ac:dyDescent="0.25">
      <c r="A202" s="250"/>
      <c r="B202" s="250"/>
      <c r="C202" s="250"/>
      <c r="D202" s="250"/>
      <c r="E202" s="251"/>
      <c r="F202" s="385"/>
      <c r="G202" s="385"/>
      <c r="H202" s="385"/>
      <c r="I202" s="385"/>
      <c r="J202" s="385"/>
      <c r="K202" s="385"/>
      <c r="L202" s="385"/>
      <c r="M202" s="385"/>
      <c r="N202" s="385"/>
      <c r="O202" s="385"/>
      <c r="P202" s="385"/>
      <c r="Q202" s="385"/>
      <c r="R202" s="385"/>
      <c r="S202" s="385"/>
      <c r="T202" s="385"/>
      <c r="U202" s="385"/>
      <c r="V202" s="385"/>
      <c r="W202" s="385"/>
      <c r="X202" s="385"/>
      <c r="Y202" s="385"/>
      <c r="Z202" s="385"/>
      <c r="AA202" s="385"/>
      <c r="AB202" s="385"/>
      <c r="AC202" s="385"/>
      <c r="AD202" s="385"/>
      <c r="AE202" s="385"/>
      <c r="AF202" s="385"/>
      <c r="AG202" s="385"/>
      <c r="AH202" s="385"/>
      <c r="AI202" s="385"/>
      <c r="AJ202" s="385"/>
      <c r="AK202" s="385"/>
      <c r="AL202" s="385"/>
      <c r="AM202" s="385"/>
      <c r="AN202" s="385"/>
      <c r="AO202" s="385"/>
      <c r="AP202" s="385"/>
      <c r="AQ202" s="385"/>
      <c r="AR202" s="385"/>
      <c r="AS202" s="385"/>
      <c r="AT202" s="385"/>
      <c r="AU202" s="385"/>
      <c r="AV202" s="385"/>
      <c r="AW202" s="385"/>
      <c r="AX202" s="385"/>
      <c r="AY202" s="261"/>
      <c r="AZ202" s="262"/>
      <c r="BA202" s="262"/>
      <c r="BB202" s="262"/>
      <c r="BC202" s="262"/>
      <c r="BD202" s="263"/>
      <c r="BE202" s="266"/>
      <c r="BF202" s="262"/>
      <c r="BG202" s="262"/>
      <c r="BH202" s="262"/>
      <c r="BI202" s="262"/>
      <c r="BJ202" s="263"/>
      <c r="BK202" s="266"/>
      <c r="BL202" s="262"/>
      <c r="BM202" s="262"/>
      <c r="BN202" s="262"/>
      <c r="BO202" s="262"/>
      <c r="BP202" s="262"/>
      <c r="BQ202" s="262"/>
      <c r="BR202" s="262"/>
      <c r="BS202" s="263"/>
      <c r="BT202" s="136"/>
      <c r="BU202" s="137"/>
      <c r="BV202" s="137"/>
      <c r="BW202" s="137"/>
      <c r="BX202" s="137"/>
      <c r="BY202" s="137"/>
      <c r="BZ202" s="138"/>
      <c r="CA202" s="136"/>
      <c r="CB202" s="137"/>
      <c r="CC202" s="137"/>
      <c r="CD202" s="137"/>
      <c r="CE202" s="137"/>
      <c r="CF202" s="137"/>
      <c r="CG202" s="138"/>
      <c r="CH202" s="136"/>
      <c r="CI202" s="137"/>
      <c r="CJ202" s="137"/>
      <c r="CK202" s="137"/>
      <c r="CL202" s="137"/>
      <c r="CM202" s="137"/>
      <c r="CN202" s="138"/>
      <c r="CO202" s="273"/>
      <c r="CP202" s="274"/>
      <c r="CQ202" s="274"/>
      <c r="CR202" s="274"/>
      <c r="CS202" s="274"/>
      <c r="CT202" s="274"/>
      <c r="CU202" s="275"/>
    </row>
    <row r="203" spans="1:99" x14ac:dyDescent="0.25">
      <c r="A203" s="250" t="s">
        <v>339</v>
      </c>
      <c r="B203" s="250"/>
      <c r="C203" s="250"/>
      <c r="D203" s="250"/>
      <c r="E203" s="251"/>
      <c r="F203" s="376" t="s">
        <v>340</v>
      </c>
      <c r="G203" s="377"/>
      <c r="H203" s="377"/>
      <c r="I203" s="377"/>
      <c r="J203" s="377"/>
      <c r="K203" s="377"/>
      <c r="L203" s="377"/>
      <c r="M203" s="377"/>
      <c r="N203" s="377"/>
      <c r="O203" s="377"/>
      <c r="P203" s="377"/>
      <c r="Q203" s="377"/>
      <c r="R203" s="377"/>
      <c r="S203" s="377"/>
      <c r="T203" s="377"/>
      <c r="U203" s="377"/>
      <c r="V203" s="377"/>
      <c r="W203" s="377"/>
      <c r="X203" s="377"/>
      <c r="Y203" s="377"/>
      <c r="Z203" s="377"/>
      <c r="AA203" s="377"/>
      <c r="AB203" s="377"/>
      <c r="AC203" s="377"/>
      <c r="AD203" s="377"/>
      <c r="AE203" s="377"/>
      <c r="AF203" s="377"/>
      <c r="AG203" s="377"/>
      <c r="AH203" s="377"/>
      <c r="AI203" s="377"/>
      <c r="AJ203" s="377"/>
      <c r="AK203" s="377"/>
      <c r="AL203" s="377"/>
      <c r="AM203" s="377"/>
      <c r="AN203" s="377"/>
      <c r="AO203" s="377"/>
      <c r="AP203" s="377"/>
      <c r="AQ203" s="377"/>
      <c r="AR203" s="377"/>
      <c r="AS203" s="377"/>
      <c r="AT203" s="377"/>
      <c r="AU203" s="377"/>
      <c r="AV203" s="377"/>
      <c r="AW203" s="377"/>
      <c r="AX203" s="378"/>
      <c r="AY203" s="255" t="s">
        <v>341</v>
      </c>
      <c r="AZ203" s="256"/>
      <c r="BA203" s="256"/>
      <c r="BB203" s="256"/>
      <c r="BC203" s="256"/>
      <c r="BD203" s="257"/>
      <c r="BE203" s="264" t="s">
        <v>53</v>
      </c>
      <c r="BF203" s="256"/>
      <c r="BG203" s="256"/>
      <c r="BH203" s="256"/>
      <c r="BI203" s="256"/>
      <c r="BJ203" s="257"/>
      <c r="BK203" s="264"/>
      <c r="BL203" s="256"/>
      <c r="BM203" s="256"/>
      <c r="BN203" s="256"/>
      <c r="BO203" s="256"/>
      <c r="BP203" s="256"/>
      <c r="BQ203" s="256"/>
      <c r="BR203" s="256"/>
      <c r="BS203" s="257"/>
      <c r="BT203" s="130"/>
      <c r="BU203" s="131"/>
      <c r="BV203" s="131"/>
      <c r="BW203" s="131"/>
      <c r="BX203" s="131"/>
      <c r="BY203" s="131"/>
      <c r="BZ203" s="132"/>
      <c r="CA203" s="130"/>
      <c r="CB203" s="131"/>
      <c r="CC203" s="131"/>
      <c r="CD203" s="131"/>
      <c r="CE203" s="131"/>
      <c r="CF203" s="131"/>
      <c r="CG203" s="132"/>
      <c r="CH203" s="130"/>
      <c r="CI203" s="131"/>
      <c r="CJ203" s="131"/>
      <c r="CK203" s="131"/>
      <c r="CL203" s="131"/>
      <c r="CM203" s="131"/>
      <c r="CN203" s="132"/>
      <c r="CO203" s="267"/>
      <c r="CP203" s="268"/>
      <c r="CQ203" s="268"/>
      <c r="CR203" s="268"/>
      <c r="CS203" s="268"/>
      <c r="CT203" s="268"/>
      <c r="CU203" s="269"/>
    </row>
    <row r="204" spans="1:99" x14ac:dyDescent="0.25">
      <c r="A204" s="250"/>
      <c r="B204" s="250"/>
      <c r="C204" s="250"/>
      <c r="D204" s="250"/>
      <c r="E204" s="251"/>
      <c r="F204" s="379" t="s">
        <v>342</v>
      </c>
      <c r="G204" s="379"/>
      <c r="H204" s="379"/>
      <c r="I204" s="379"/>
      <c r="J204" s="379"/>
      <c r="K204" s="379"/>
      <c r="L204" s="379"/>
      <c r="M204" s="379"/>
      <c r="N204" s="379"/>
      <c r="O204" s="379"/>
      <c r="P204" s="379"/>
      <c r="Q204" s="379"/>
      <c r="R204" s="379"/>
      <c r="S204" s="379"/>
      <c r="T204" s="379"/>
      <c r="U204" s="379"/>
      <c r="V204" s="379"/>
      <c r="W204" s="379"/>
      <c r="X204" s="379"/>
      <c r="Y204" s="379"/>
      <c r="Z204" s="379"/>
      <c r="AA204" s="379"/>
      <c r="AB204" s="379"/>
      <c r="AC204" s="379"/>
      <c r="AD204" s="379"/>
      <c r="AE204" s="379"/>
      <c r="AF204" s="379"/>
      <c r="AG204" s="379"/>
      <c r="AH204" s="379"/>
      <c r="AI204" s="379"/>
      <c r="AJ204" s="379"/>
      <c r="AK204" s="379"/>
      <c r="AL204" s="379"/>
      <c r="AM204" s="379"/>
      <c r="AN204" s="379"/>
      <c r="AO204" s="379"/>
      <c r="AP204" s="379"/>
      <c r="AQ204" s="379"/>
      <c r="AR204" s="379"/>
      <c r="AS204" s="379"/>
      <c r="AT204" s="379"/>
      <c r="AU204" s="379"/>
      <c r="AV204" s="379"/>
      <c r="AW204" s="379"/>
      <c r="AX204" s="379"/>
      <c r="AY204" s="261"/>
      <c r="AZ204" s="262"/>
      <c r="BA204" s="262"/>
      <c r="BB204" s="262"/>
      <c r="BC204" s="262"/>
      <c r="BD204" s="263"/>
      <c r="BE204" s="266"/>
      <c r="BF204" s="262"/>
      <c r="BG204" s="262"/>
      <c r="BH204" s="262"/>
      <c r="BI204" s="262"/>
      <c r="BJ204" s="263"/>
      <c r="BK204" s="266"/>
      <c r="BL204" s="262"/>
      <c r="BM204" s="262"/>
      <c r="BN204" s="262"/>
      <c r="BO204" s="262"/>
      <c r="BP204" s="262"/>
      <c r="BQ204" s="262"/>
      <c r="BR204" s="262"/>
      <c r="BS204" s="263"/>
      <c r="BT204" s="136"/>
      <c r="BU204" s="137"/>
      <c r="BV204" s="137"/>
      <c r="BW204" s="137"/>
      <c r="BX204" s="137"/>
      <c r="BY204" s="137"/>
      <c r="BZ204" s="138"/>
      <c r="CA204" s="136"/>
      <c r="CB204" s="137"/>
      <c r="CC204" s="137"/>
      <c r="CD204" s="137"/>
      <c r="CE204" s="137"/>
      <c r="CF204" s="137"/>
      <c r="CG204" s="138"/>
      <c r="CH204" s="136"/>
      <c r="CI204" s="137"/>
      <c r="CJ204" s="137"/>
      <c r="CK204" s="137"/>
      <c r="CL204" s="137"/>
      <c r="CM204" s="137"/>
      <c r="CN204" s="138"/>
      <c r="CO204" s="273"/>
      <c r="CP204" s="274"/>
      <c r="CQ204" s="274"/>
      <c r="CR204" s="274"/>
      <c r="CS204" s="274"/>
      <c r="CT204" s="274"/>
      <c r="CU204" s="275"/>
    </row>
    <row r="205" spans="1:99" x14ac:dyDescent="0.25">
      <c r="A205" s="250"/>
      <c r="B205" s="250"/>
      <c r="C205" s="250"/>
      <c r="D205" s="250"/>
      <c r="E205" s="251"/>
      <c r="F205" s="380" t="s">
        <v>337</v>
      </c>
      <c r="G205" s="380"/>
      <c r="H205" s="380"/>
      <c r="I205" s="380"/>
      <c r="J205" s="380"/>
      <c r="K205" s="380"/>
      <c r="L205" s="380"/>
      <c r="M205" s="380"/>
      <c r="N205" s="380"/>
      <c r="O205" s="380"/>
      <c r="P205" s="380"/>
      <c r="Q205" s="380"/>
      <c r="R205" s="380"/>
      <c r="S205" s="380"/>
      <c r="T205" s="380"/>
      <c r="U205" s="380"/>
      <c r="V205" s="380"/>
      <c r="W205" s="380"/>
      <c r="X205" s="380"/>
      <c r="Y205" s="380"/>
      <c r="Z205" s="380"/>
      <c r="AA205" s="380"/>
      <c r="AB205" s="380"/>
      <c r="AC205" s="380"/>
      <c r="AD205" s="380"/>
      <c r="AE205" s="380"/>
      <c r="AF205" s="380"/>
      <c r="AG205" s="380"/>
      <c r="AH205" s="380"/>
      <c r="AI205" s="380"/>
      <c r="AJ205" s="380"/>
      <c r="AK205" s="380"/>
      <c r="AL205" s="380"/>
      <c r="AM205" s="380"/>
      <c r="AN205" s="380"/>
      <c r="AO205" s="380"/>
      <c r="AP205" s="380"/>
      <c r="AQ205" s="380"/>
      <c r="AR205" s="380"/>
      <c r="AS205" s="380"/>
      <c r="AT205" s="380"/>
      <c r="AU205" s="380"/>
      <c r="AV205" s="380"/>
      <c r="AW205" s="380"/>
      <c r="AX205" s="380"/>
      <c r="AY205" s="255" t="s">
        <v>343</v>
      </c>
      <c r="AZ205" s="256"/>
      <c r="BA205" s="256"/>
      <c r="BB205" s="256"/>
      <c r="BC205" s="256"/>
      <c r="BD205" s="257"/>
      <c r="BE205" s="264"/>
      <c r="BF205" s="256"/>
      <c r="BG205" s="256"/>
      <c r="BH205" s="256"/>
      <c r="BI205" s="256"/>
      <c r="BJ205" s="257"/>
      <c r="BK205" s="264"/>
      <c r="BL205" s="256"/>
      <c r="BM205" s="256"/>
      <c r="BN205" s="256"/>
      <c r="BO205" s="256"/>
      <c r="BP205" s="256"/>
      <c r="BQ205" s="256"/>
      <c r="BR205" s="256"/>
      <c r="BS205" s="257"/>
      <c r="BT205" s="130"/>
      <c r="BU205" s="131"/>
      <c r="BV205" s="131"/>
      <c r="BW205" s="131"/>
      <c r="BX205" s="131"/>
      <c r="BY205" s="131"/>
      <c r="BZ205" s="132"/>
      <c r="CA205" s="130"/>
      <c r="CB205" s="131"/>
      <c r="CC205" s="131"/>
      <c r="CD205" s="131"/>
      <c r="CE205" s="131"/>
      <c r="CF205" s="131"/>
      <c r="CG205" s="132"/>
      <c r="CH205" s="130"/>
      <c r="CI205" s="131"/>
      <c r="CJ205" s="131"/>
      <c r="CK205" s="131"/>
      <c r="CL205" s="131"/>
      <c r="CM205" s="131"/>
      <c r="CN205" s="132"/>
      <c r="CO205" s="267"/>
      <c r="CP205" s="268"/>
      <c r="CQ205" s="268"/>
      <c r="CR205" s="268"/>
      <c r="CS205" s="268"/>
      <c r="CT205" s="268"/>
      <c r="CU205" s="269"/>
    </row>
    <row r="206" spans="1:99" ht="15.75" thickBot="1" x14ac:dyDescent="0.3">
      <c r="A206" s="250"/>
      <c r="B206" s="250"/>
      <c r="C206" s="250"/>
      <c r="D206" s="250"/>
      <c r="E206" s="251"/>
      <c r="F206" s="385"/>
      <c r="G206" s="385"/>
      <c r="H206" s="385"/>
      <c r="I206" s="385"/>
      <c r="J206" s="385"/>
      <c r="K206" s="385"/>
      <c r="L206" s="385"/>
      <c r="M206" s="385"/>
      <c r="N206" s="385"/>
      <c r="O206" s="385"/>
      <c r="P206" s="385"/>
      <c r="Q206" s="385"/>
      <c r="R206" s="385"/>
      <c r="S206" s="385"/>
      <c r="T206" s="385"/>
      <c r="U206" s="385"/>
      <c r="V206" s="385"/>
      <c r="W206" s="385"/>
      <c r="X206" s="385"/>
      <c r="Y206" s="385"/>
      <c r="Z206" s="385"/>
      <c r="AA206" s="385"/>
      <c r="AB206" s="385"/>
      <c r="AC206" s="385"/>
      <c r="AD206" s="385"/>
      <c r="AE206" s="385"/>
      <c r="AF206" s="385"/>
      <c r="AG206" s="385"/>
      <c r="AH206" s="385"/>
      <c r="AI206" s="385"/>
      <c r="AJ206" s="385"/>
      <c r="AK206" s="385"/>
      <c r="AL206" s="385"/>
      <c r="AM206" s="385"/>
      <c r="AN206" s="385"/>
      <c r="AO206" s="385"/>
      <c r="AP206" s="385"/>
      <c r="AQ206" s="385"/>
      <c r="AR206" s="385"/>
      <c r="AS206" s="385"/>
      <c r="AT206" s="385"/>
      <c r="AU206" s="385"/>
      <c r="AV206" s="385"/>
      <c r="AW206" s="385"/>
      <c r="AX206" s="385"/>
      <c r="AY206" s="381"/>
      <c r="AZ206" s="382"/>
      <c r="BA206" s="382"/>
      <c r="BB206" s="382"/>
      <c r="BC206" s="382"/>
      <c r="BD206" s="383"/>
      <c r="BE206" s="384"/>
      <c r="BF206" s="382"/>
      <c r="BG206" s="382"/>
      <c r="BH206" s="382"/>
      <c r="BI206" s="382"/>
      <c r="BJ206" s="383"/>
      <c r="BK206" s="384"/>
      <c r="BL206" s="382"/>
      <c r="BM206" s="382"/>
      <c r="BN206" s="382"/>
      <c r="BO206" s="382"/>
      <c r="BP206" s="382"/>
      <c r="BQ206" s="382"/>
      <c r="BR206" s="382"/>
      <c r="BS206" s="383"/>
      <c r="BT206" s="386"/>
      <c r="BU206" s="387"/>
      <c r="BV206" s="387"/>
      <c r="BW206" s="387"/>
      <c r="BX206" s="387"/>
      <c r="BY206" s="387"/>
      <c r="BZ206" s="388"/>
      <c r="CA206" s="386"/>
      <c r="CB206" s="387"/>
      <c r="CC206" s="387"/>
      <c r="CD206" s="387"/>
      <c r="CE206" s="387"/>
      <c r="CF206" s="387"/>
      <c r="CG206" s="388"/>
      <c r="CH206" s="386"/>
      <c r="CI206" s="387"/>
      <c r="CJ206" s="387"/>
      <c r="CK206" s="387"/>
      <c r="CL206" s="387"/>
      <c r="CM206" s="387"/>
      <c r="CN206" s="388"/>
      <c r="CO206" s="389"/>
      <c r="CP206" s="390"/>
      <c r="CQ206" s="390"/>
      <c r="CR206" s="390"/>
      <c r="CS206" s="390"/>
      <c r="CT206" s="390"/>
      <c r="CU206" s="391"/>
    </row>
    <row r="207" spans="1:99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</row>
    <row r="208" spans="1:99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</row>
    <row r="209" spans="1:99" x14ac:dyDescent="0.25">
      <c r="A209" s="11" t="s">
        <v>344</v>
      </c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</row>
    <row r="210" spans="1:99" x14ac:dyDescent="0.25">
      <c r="A210" s="11" t="s">
        <v>345</v>
      </c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395" t="s">
        <v>361</v>
      </c>
      <c r="X210" s="395"/>
      <c r="Y210" s="395"/>
      <c r="Z210" s="395"/>
      <c r="AA210" s="395"/>
      <c r="AB210" s="395"/>
      <c r="AC210" s="395"/>
      <c r="AD210" s="395"/>
      <c r="AE210" s="395"/>
      <c r="AF210" s="395"/>
      <c r="AG210" s="395"/>
      <c r="AH210" s="395"/>
      <c r="AI210" s="395"/>
      <c r="AJ210" s="395"/>
      <c r="AK210" s="395"/>
      <c r="AL210" s="395"/>
      <c r="AM210" s="395"/>
      <c r="AN210" s="395"/>
      <c r="AO210" s="395"/>
      <c r="AP210" s="395"/>
      <c r="AQ210" s="395"/>
      <c r="AR210" s="12"/>
      <c r="AS210" s="395"/>
      <c r="AT210" s="395"/>
      <c r="AU210" s="395"/>
      <c r="AV210" s="395"/>
      <c r="AW210" s="395"/>
      <c r="AX210" s="395"/>
      <c r="AY210" s="395"/>
      <c r="AZ210" s="395"/>
      <c r="BA210" s="395"/>
      <c r="BB210" s="395"/>
      <c r="BC210" s="395"/>
      <c r="BD210" s="395"/>
      <c r="BE210" s="395"/>
      <c r="BF210" s="395"/>
      <c r="BG210" s="12"/>
      <c r="BH210" s="395" t="s">
        <v>362</v>
      </c>
      <c r="BI210" s="395"/>
      <c r="BJ210" s="395"/>
      <c r="BK210" s="395"/>
      <c r="BL210" s="395"/>
      <c r="BM210" s="395"/>
      <c r="BN210" s="395"/>
      <c r="BO210" s="395"/>
      <c r="BP210" s="395"/>
      <c r="BQ210" s="395"/>
      <c r="BR210" s="395"/>
      <c r="BS210" s="395"/>
      <c r="BT210" s="395"/>
      <c r="BU210" s="395"/>
      <c r="BV210" s="395"/>
      <c r="BW210" s="395"/>
      <c r="BX210" s="395"/>
      <c r="BY210" s="395"/>
      <c r="BZ210" s="395"/>
      <c r="CA210" s="395"/>
      <c r="CB210" s="395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</row>
    <row r="211" spans="1:99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21" t="s">
        <v>346</v>
      </c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"/>
      <c r="AS211" s="21" t="s">
        <v>3</v>
      </c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"/>
      <c r="BH211" s="21" t="s">
        <v>4</v>
      </c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13"/>
      <c r="CD211" s="13"/>
      <c r="CE211" s="13"/>
      <c r="CF211" s="13"/>
      <c r="CG211" s="13"/>
      <c r="CH211" s="13"/>
      <c r="CI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</row>
    <row r="212" spans="1:99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</row>
    <row r="213" spans="1:99" x14ac:dyDescent="0.25">
      <c r="A213" s="11" t="s">
        <v>347</v>
      </c>
      <c r="B213" s="11"/>
      <c r="C213" s="11"/>
      <c r="D213" s="11"/>
      <c r="E213" s="11"/>
      <c r="F213" s="11"/>
      <c r="G213" s="11"/>
      <c r="H213" s="11"/>
      <c r="I213" s="11"/>
      <c r="J213" s="395" t="s">
        <v>354</v>
      </c>
      <c r="K213" s="395"/>
      <c r="L213" s="395"/>
      <c r="M213" s="395"/>
      <c r="N213" s="395"/>
      <c r="O213" s="395"/>
      <c r="P213" s="395"/>
      <c r="Q213" s="395"/>
      <c r="R213" s="395"/>
      <c r="S213" s="395"/>
      <c r="T213" s="395"/>
      <c r="U213" s="395"/>
      <c r="V213" s="395"/>
      <c r="W213" s="395"/>
      <c r="X213" s="395"/>
      <c r="Y213" s="395"/>
      <c r="Z213" s="395"/>
      <c r="AA213" s="395"/>
      <c r="AB213" s="395"/>
      <c r="AC213" s="395"/>
      <c r="AD213" s="395"/>
      <c r="AE213" s="11"/>
      <c r="AF213" s="395" t="s">
        <v>371</v>
      </c>
      <c r="AG213" s="395"/>
      <c r="AH213" s="395"/>
      <c r="AI213" s="395"/>
      <c r="AJ213" s="395"/>
      <c r="AK213" s="395"/>
      <c r="AL213" s="395"/>
      <c r="AM213" s="395"/>
      <c r="AN213" s="395"/>
      <c r="AO213" s="395"/>
      <c r="AP213" s="395"/>
      <c r="AQ213" s="395"/>
      <c r="AR213" s="395"/>
      <c r="AS213" s="395"/>
      <c r="AT213" s="395"/>
      <c r="AU213" s="395"/>
      <c r="AV213" s="395"/>
      <c r="AW213" s="395"/>
      <c r="AX213" s="395"/>
      <c r="AY213" s="395"/>
      <c r="AZ213" s="395"/>
      <c r="BA213" s="11"/>
      <c r="BB213" s="395" t="s">
        <v>359</v>
      </c>
      <c r="BC213" s="395"/>
      <c r="BD213" s="395"/>
      <c r="BE213" s="395"/>
      <c r="BF213" s="395"/>
      <c r="BG213" s="395"/>
      <c r="BH213" s="395"/>
      <c r="BI213" s="395"/>
      <c r="BJ213" s="395"/>
      <c r="BK213" s="395"/>
      <c r="BL213" s="395"/>
      <c r="BM213" s="395"/>
      <c r="BN213" s="395"/>
      <c r="BO213" s="395"/>
      <c r="BP213" s="395"/>
      <c r="BQ213" s="395"/>
      <c r="BR213" s="395"/>
      <c r="BS213" s="395"/>
      <c r="BT213" s="395"/>
      <c r="BU213" s="395"/>
      <c r="BV213" s="395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</row>
    <row r="214" spans="1:99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21" t="s">
        <v>346</v>
      </c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13"/>
      <c r="AF214" s="21" t="s">
        <v>348</v>
      </c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13"/>
      <c r="BB214" s="21" t="s">
        <v>349</v>
      </c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</row>
    <row r="215" spans="1:99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</row>
    <row r="216" spans="1:99" x14ac:dyDescent="0.25">
      <c r="A216" s="11"/>
      <c r="B216" s="19" t="s">
        <v>368</v>
      </c>
      <c r="C216" s="262" t="s">
        <v>387</v>
      </c>
      <c r="D216" s="262"/>
      <c r="E216" s="262"/>
      <c r="F216" s="11" t="s">
        <v>368</v>
      </c>
      <c r="G216" s="11"/>
      <c r="H216" s="22" t="s">
        <v>386</v>
      </c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393">
        <v>20</v>
      </c>
      <c r="T216" s="393"/>
      <c r="U216" s="394" t="s">
        <v>372</v>
      </c>
      <c r="V216" s="394"/>
      <c r="W216" s="394"/>
      <c r="X216" s="11" t="s">
        <v>7</v>
      </c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</row>
    <row r="217" spans="1:99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</row>
    <row r="218" spans="1:99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</row>
  </sheetData>
  <mergeCells count="1023">
    <mergeCell ref="BX103:CE103"/>
    <mergeCell ref="CF103:CM103"/>
    <mergeCell ref="CN103:CU103"/>
    <mergeCell ref="A53:AW53"/>
    <mergeCell ref="AX53:BB53"/>
    <mergeCell ref="BC53:BI53"/>
    <mergeCell ref="BJ53:BO53"/>
    <mergeCell ref="BP53:BW53"/>
    <mergeCell ref="BX53:CE53"/>
    <mergeCell ref="CF53:CM53"/>
    <mergeCell ref="CN53:CU53"/>
    <mergeCell ref="A19:H19"/>
    <mergeCell ref="C216:E216"/>
    <mergeCell ref="H216:R216"/>
    <mergeCell ref="S216:T216"/>
    <mergeCell ref="U216:W216"/>
    <mergeCell ref="W211:AQ211"/>
    <mergeCell ref="AS211:BF211"/>
    <mergeCell ref="BH211:CB211"/>
    <mergeCell ref="J213:AD213"/>
    <mergeCell ref="AF213:AZ213"/>
    <mergeCell ref="BB213:BV213"/>
    <mergeCell ref="W210:AQ210"/>
    <mergeCell ref="AS210:BF210"/>
    <mergeCell ref="BH210:CB210"/>
    <mergeCell ref="BT203:BZ204"/>
    <mergeCell ref="CA203:CG204"/>
    <mergeCell ref="CH203:CN204"/>
    <mergeCell ref="CO203:CU204"/>
    <mergeCell ref="F204:AX204"/>
    <mergeCell ref="J214:AD214"/>
    <mergeCell ref="AF214:AZ214"/>
    <mergeCell ref="BB214:BV214"/>
    <mergeCell ref="A205:E206"/>
    <mergeCell ref="F205:AX205"/>
    <mergeCell ref="AY205:BD206"/>
    <mergeCell ref="BE205:BJ206"/>
    <mergeCell ref="BK205:BS206"/>
    <mergeCell ref="BT201:BZ202"/>
    <mergeCell ref="CA201:CG202"/>
    <mergeCell ref="CH201:CN202"/>
    <mergeCell ref="CO201:CU202"/>
    <mergeCell ref="F202:AX202"/>
    <mergeCell ref="A203:E204"/>
    <mergeCell ref="F203:AX203"/>
    <mergeCell ref="AY203:BD204"/>
    <mergeCell ref="BE203:BJ204"/>
    <mergeCell ref="BK203:BS204"/>
    <mergeCell ref="BT205:BZ206"/>
    <mergeCell ref="CA205:CG206"/>
    <mergeCell ref="CH205:CN206"/>
    <mergeCell ref="CO205:CU206"/>
    <mergeCell ref="F206:AX206"/>
    <mergeCell ref="A201:E202"/>
    <mergeCell ref="F201:AX201"/>
    <mergeCell ref="AY201:BD202"/>
    <mergeCell ref="BE201:BJ202"/>
    <mergeCell ref="BK201:BS202"/>
    <mergeCell ref="CO198:CU198"/>
    <mergeCell ref="A199:E200"/>
    <mergeCell ref="F199:AX199"/>
    <mergeCell ref="AY199:BD200"/>
    <mergeCell ref="BE199:BJ200"/>
    <mergeCell ref="BK199:BS200"/>
    <mergeCell ref="BT199:BZ200"/>
    <mergeCell ref="CA199:CG200"/>
    <mergeCell ref="CH199:CN200"/>
    <mergeCell ref="CO199:CU200"/>
    <mergeCell ref="A198:E198"/>
    <mergeCell ref="F198:AX198"/>
    <mergeCell ref="AY198:BD198"/>
    <mergeCell ref="BE198:BJ198"/>
    <mergeCell ref="BK198:BS198"/>
    <mergeCell ref="BT198:BZ198"/>
    <mergeCell ref="CA198:CG198"/>
    <mergeCell ref="CH198:CN198"/>
    <mergeCell ref="F200:AX200"/>
    <mergeCell ref="A196:E197"/>
    <mergeCell ref="F196:AX196"/>
    <mergeCell ref="AY196:BD197"/>
    <mergeCell ref="BE196:BJ197"/>
    <mergeCell ref="BK196:BS197"/>
    <mergeCell ref="BT196:BZ197"/>
    <mergeCell ref="CA196:CG197"/>
    <mergeCell ref="CH196:CN197"/>
    <mergeCell ref="CO196:CU197"/>
    <mergeCell ref="F197:AX197"/>
    <mergeCell ref="A194:E195"/>
    <mergeCell ref="F194:AX194"/>
    <mergeCell ref="AY194:BD195"/>
    <mergeCell ref="BE194:BJ195"/>
    <mergeCell ref="BK194:BS195"/>
    <mergeCell ref="BT194:BZ195"/>
    <mergeCell ref="CA194:CG195"/>
    <mergeCell ref="CH194:CN195"/>
    <mergeCell ref="CO194:CU195"/>
    <mergeCell ref="F195:AX195"/>
    <mergeCell ref="A193:E193"/>
    <mergeCell ref="F193:AX193"/>
    <mergeCell ref="AY193:BD193"/>
    <mergeCell ref="BE193:BJ193"/>
    <mergeCell ref="BK193:BS193"/>
    <mergeCell ref="BT193:BZ193"/>
    <mergeCell ref="CA193:CG193"/>
    <mergeCell ref="CH193:CN193"/>
    <mergeCell ref="CO193:CU193"/>
    <mergeCell ref="A192:E192"/>
    <mergeCell ref="F192:AX192"/>
    <mergeCell ref="AY192:BD192"/>
    <mergeCell ref="BE192:BJ192"/>
    <mergeCell ref="BK192:BS192"/>
    <mergeCell ref="BT192:BZ192"/>
    <mergeCell ref="CA192:CG192"/>
    <mergeCell ref="CH192:CN192"/>
    <mergeCell ref="CO192:CU192"/>
    <mergeCell ref="A190:E191"/>
    <mergeCell ref="F190:AX190"/>
    <mergeCell ref="AY190:BD191"/>
    <mergeCell ref="BE190:BJ191"/>
    <mergeCell ref="BK190:BS191"/>
    <mergeCell ref="BT190:BZ191"/>
    <mergeCell ref="CA190:CG191"/>
    <mergeCell ref="CH190:CN191"/>
    <mergeCell ref="CO190:CU191"/>
    <mergeCell ref="F191:AX191"/>
    <mergeCell ref="A189:E189"/>
    <mergeCell ref="F189:AX189"/>
    <mergeCell ref="AY189:BD189"/>
    <mergeCell ref="BE189:BJ189"/>
    <mergeCell ref="BK189:BS189"/>
    <mergeCell ref="CO186:CU186"/>
    <mergeCell ref="A187:E188"/>
    <mergeCell ref="F187:AX187"/>
    <mergeCell ref="AY187:BD188"/>
    <mergeCell ref="BE187:BJ188"/>
    <mergeCell ref="BK187:BS188"/>
    <mergeCell ref="BT187:BZ188"/>
    <mergeCell ref="CA187:CG188"/>
    <mergeCell ref="CH187:CN188"/>
    <mergeCell ref="CO187:CU188"/>
    <mergeCell ref="BT189:BZ189"/>
    <mergeCell ref="CA189:CG189"/>
    <mergeCell ref="CH189:CN189"/>
    <mergeCell ref="CO189:CU189"/>
    <mergeCell ref="A186:E186"/>
    <mergeCell ref="F186:AX186"/>
    <mergeCell ref="AY186:BD186"/>
    <mergeCell ref="BE186:BJ186"/>
    <mergeCell ref="BK186:BS186"/>
    <mergeCell ref="BT186:BZ186"/>
    <mergeCell ref="CA186:CG186"/>
    <mergeCell ref="CH186:CN186"/>
    <mergeCell ref="F188:AX188"/>
    <mergeCell ref="A185:E185"/>
    <mergeCell ref="F185:AX185"/>
    <mergeCell ref="AY185:BD185"/>
    <mergeCell ref="BE185:BJ185"/>
    <mergeCell ref="BK185:BS185"/>
    <mergeCell ref="BT185:BZ185"/>
    <mergeCell ref="CA185:CG185"/>
    <mergeCell ref="CH185:CN185"/>
    <mergeCell ref="CO185:CU185"/>
    <mergeCell ref="A183:E184"/>
    <mergeCell ref="F183:AX183"/>
    <mergeCell ref="AY183:BD184"/>
    <mergeCell ref="BE183:BJ184"/>
    <mergeCell ref="BK183:BS184"/>
    <mergeCell ref="BT183:BZ184"/>
    <mergeCell ref="CA183:CG184"/>
    <mergeCell ref="CH183:CN184"/>
    <mergeCell ref="CO183:CU184"/>
    <mergeCell ref="F184:AX184"/>
    <mergeCell ref="A181:E182"/>
    <mergeCell ref="F181:AX181"/>
    <mergeCell ref="AY181:BD182"/>
    <mergeCell ref="BE181:BJ182"/>
    <mergeCell ref="BK181:BS182"/>
    <mergeCell ref="BT181:BZ182"/>
    <mergeCell ref="CA181:CG182"/>
    <mergeCell ref="CH181:CN182"/>
    <mergeCell ref="CO181:CU182"/>
    <mergeCell ref="F182:AX182"/>
    <mergeCell ref="A179:E180"/>
    <mergeCell ref="F179:AX179"/>
    <mergeCell ref="AY179:BD180"/>
    <mergeCell ref="BE179:BJ180"/>
    <mergeCell ref="BK179:BS180"/>
    <mergeCell ref="BT179:BZ180"/>
    <mergeCell ref="CA179:CG180"/>
    <mergeCell ref="CH179:CN180"/>
    <mergeCell ref="CO179:CU180"/>
    <mergeCell ref="F180:AX180"/>
    <mergeCell ref="CA176:CG177"/>
    <mergeCell ref="CH176:CN177"/>
    <mergeCell ref="CO176:CU177"/>
    <mergeCell ref="F177:AX177"/>
    <mergeCell ref="A178:E178"/>
    <mergeCell ref="F178:AX178"/>
    <mergeCell ref="AY178:BD178"/>
    <mergeCell ref="BE178:BJ178"/>
    <mergeCell ref="BK178:BS178"/>
    <mergeCell ref="BT178:BZ178"/>
    <mergeCell ref="A176:E177"/>
    <mergeCell ref="F176:AX176"/>
    <mergeCell ref="AY176:BD177"/>
    <mergeCell ref="BE176:BJ177"/>
    <mergeCell ref="BK176:BS177"/>
    <mergeCell ref="BT176:BZ177"/>
    <mergeCell ref="CA178:CG178"/>
    <mergeCell ref="CH178:CN178"/>
    <mergeCell ref="CO178:CU178"/>
    <mergeCell ref="BT173:BZ175"/>
    <mergeCell ref="CA173:CG175"/>
    <mergeCell ref="CH173:CN175"/>
    <mergeCell ref="CO173:CU175"/>
    <mergeCell ref="F174:AX174"/>
    <mergeCell ref="F175:AX175"/>
    <mergeCell ref="CA170:CG172"/>
    <mergeCell ref="CH170:CN172"/>
    <mergeCell ref="CO170:CU172"/>
    <mergeCell ref="F171:AX171"/>
    <mergeCell ref="F172:AX172"/>
    <mergeCell ref="BT169:BZ169"/>
    <mergeCell ref="CA169:CG169"/>
    <mergeCell ref="CH169:CN169"/>
    <mergeCell ref="CO169:CU169"/>
    <mergeCell ref="A170:E172"/>
    <mergeCell ref="F170:AX170"/>
    <mergeCell ref="AY170:BD172"/>
    <mergeCell ref="BE170:BJ172"/>
    <mergeCell ref="BK170:BS172"/>
    <mergeCell ref="BT170:BZ172"/>
    <mergeCell ref="A169:E169"/>
    <mergeCell ref="F169:AX169"/>
    <mergeCell ref="AY169:BD169"/>
    <mergeCell ref="BE169:BJ169"/>
    <mergeCell ref="BK169:BS169"/>
    <mergeCell ref="A173:E175"/>
    <mergeCell ref="F173:AX173"/>
    <mergeCell ref="AY173:BD175"/>
    <mergeCell ref="BE173:BJ175"/>
    <mergeCell ref="BK173:BS175"/>
    <mergeCell ref="A167:E168"/>
    <mergeCell ref="F167:AX167"/>
    <mergeCell ref="AY167:BD168"/>
    <mergeCell ref="BE167:BJ168"/>
    <mergeCell ref="BK167:BS168"/>
    <mergeCell ref="BT167:BZ168"/>
    <mergeCell ref="CA167:CG168"/>
    <mergeCell ref="CH167:CN168"/>
    <mergeCell ref="CO167:CU168"/>
    <mergeCell ref="F168:AX168"/>
    <mergeCell ref="A165:E166"/>
    <mergeCell ref="F165:AX165"/>
    <mergeCell ref="AY165:BD166"/>
    <mergeCell ref="BE165:BJ166"/>
    <mergeCell ref="BK165:BS166"/>
    <mergeCell ref="BT165:BZ166"/>
    <mergeCell ref="CA165:CG166"/>
    <mergeCell ref="CH165:CN166"/>
    <mergeCell ref="CO165:CU166"/>
    <mergeCell ref="F166:AX166"/>
    <mergeCell ref="CA160:CG162"/>
    <mergeCell ref="CH160:CN162"/>
    <mergeCell ref="CO160:CU162"/>
    <mergeCell ref="F161:AX161"/>
    <mergeCell ref="F162:AX162"/>
    <mergeCell ref="A163:E164"/>
    <mergeCell ref="F163:AX163"/>
    <mergeCell ref="AY163:BD164"/>
    <mergeCell ref="BE163:BJ164"/>
    <mergeCell ref="BK163:BS164"/>
    <mergeCell ref="A160:E162"/>
    <mergeCell ref="F160:AX160"/>
    <mergeCell ref="AY160:BD162"/>
    <mergeCell ref="BE160:BJ162"/>
    <mergeCell ref="BK160:BS162"/>
    <mergeCell ref="BT160:BZ162"/>
    <mergeCell ref="BT163:BZ164"/>
    <mergeCell ref="CA163:CG164"/>
    <mergeCell ref="CH163:CN164"/>
    <mergeCell ref="CO163:CU164"/>
    <mergeCell ref="F164:AX164"/>
    <mergeCell ref="A151:E159"/>
    <mergeCell ref="F151:AX151"/>
    <mergeCell ref="AY151:BD159"/>
    <mergeCell ref="BE151:BJ159"/>
    <mergeCell ref="BK151:BS159"/>
    <mergeCell ref="BT151:BZ159"/>
    <mergeCell ref="CA151:CG159"/>
    <mergeCell ref="CH151:CN159"/>
    <mergeCell ref="CO151:CU159"/>
    <mergeCell ref="F152:AX152"/>
    <mergeCell ref="F153:AX153"/>
    <mergeCell ref="F154:AX154"/>
    <mergeCell ref="F155:AX155"/>
    <mergeCell ref="F156:AX156"/>
    <mergeCell ref="F157:AX157"/>
    <mergeCell ref="F158:AX158"/>
    <mergeCell ref="F159:AX159"/>
    <mergeCell ref="CA149:CG149"/>
    <mergeCell ref="CH149:CN149"/>
    <mergeCell ref="CO149:CU149"/>
    <mergeCell ref="A150:E150"/>
    <mergeCell ref="F150:AX150"/>
    <mergeCell ref="AY150:BD150"/>
    <mergeCell ref="BE150:BJ150"/>
    <mergeCell ref="BK150:BS150"/>
    <mergeCell ref="BT150:BZ150"/>
    <mergeCell ref="CA150:CG150"/>
    <mergeCell ref="A149:E149"/>
    <mergeCell ref="F149:AX149"/>
    <mergeCell ref="AY149:BD149"/>
    <mergeCell ref="BE149:BJ149"/>
    <mergeCell ref="BK149:BS149"/>
    <mergeCell ref="BT149:BZ149"/>
    <mergeCell ref="CH150:CN150"/>
    <mergeCell ref="CO150:CU150"/>
    <mergeCell ref="A148:E148"/>
    <mergeCell ref="F148:AX148"/>
    <mergeCell ref="AY148:BD148"/>
    <mergeCell ref="BE148:BJ148"/>
    <mergeCell ref="BK148:BS148"/>
    <mergeCell ref="BT148:BZ148"/>
    <mergeCell ref="CA148:CG148"/>
    <mergeCell ref="CH148:CN148"/>
    <mergeCell ref="CO148:CU148"/>
    <mergeCell ref="A147:E147"/>
    <mergeCell ref="F147:AX147"/>
    <mergeCell ref="AY147:BD147"/>
    <mergeCell ref="BE147:BJ147"/>
    <mergeCell ref="BK147:BS147"/>
    <mergeCell ref="BT147:BZ147"/>
    <mergeCell ref="CA147:CG147"/>
    <mergeCell ref="CH147:CN147"/>
    <mergeCell ref="CO147:CU147"/>
    <mergeCell ref="CA145:CG145"/>
    <mergeCell ref="CH145:CN145"/>
    <mergeCell ref="CO145:CU145"/>
    <mergeCell ref="A146:E146"/>
    <mergeCell ref="F146:AX146"/>
    <mergeCell ref="AY146:BD146"/>
    <mergeCell ref="BE146:BJ146"/>
    <mergeCell ref="BK146:BS146"/>
    <mergeCell ref="BT146:BZ146"/>
    <mergeCell ref="CA146:CG146"/>
    <mergeCell ref="A145:E145"/>
    <mergeCell ref="F145:AX145"/>
    <mergeCell ref="AY145:BD145"/>
    <mergeCell ref="BE145:BJ145"/>
    <mergeCell ref="BK145:BS145"/>
    <mergeCell ref="BT145:BZ145"/>
    <mergeCell ref="CH146:CN146"/>
    <mergeCell ref="CO146:CU146"/>
    <mergeCell ref="CN140:CU140"/>
    <mergeCell ref="A142:CU142"/>
    <mergeCell ref="A144:E144"/>
    <mergeCell ref="F144:AX144"/>
    <mergeCell ref="AY144:BD144"/>
    <mergeCell ref="BE144:BJ144"/>
    <mergeCell ref="BK144:BS144"/>
    <mergeCell ref="BT144:CU144"/>
    <mergeCell ref="CF138:CM139"/>
    <mergeCell ref="CN138:CU139"/>
    <mergeCell ref="A139:AW139"/>
    <mergeCell ref="A140:AW140"/>
    <mergeCell ref="AX140:BB140"/>
    <mergeCell ref="BC140:BI140"/>
    <mergeCell ref="BJ140:BO140"/>
    <mergeCell ref="BP140:BW140"/>
    <mergeCell ref="BX140:CE140"/>
    <mergeCell ref="CF140:CM140"/>
    <mergeCell ref="A138:AW138"/>
    <mergeCell ref="AX138:BB139"/>
    <mergeCell ref="BC138:BI139"/>
    <mergeCell ref="BJ138:BO139"/>
    <mergeCell ref="BP138:BW139"/>
    <mergeCell ref="BX138:CE139"/>
    <mergeCell ref="A137:AW137"/>
    <mergeCell ref="AX137:BB137"/>
    <mergeCell ref="BC137:BI137"/>
    <mergeCell ref="BJ137:BO137"/>
    <mergeCell ref="BP137:BW137"/>
    <mergeCell ref="BX137:CE137"/>
    <mergeCell ref="CF137:CM137"/>
    <mergeCell ref="CN137:CU137"/>
    <mergeCell ref="A136:AW136"/>
    <mergeCell ref="AX136:BB136"/>
    <mergeCell ref="BC136:BI136"/>
    <mergeCell ref="BJ136:BO136"/>
    <mergeCell ref="BP136:BW136"/>
    <mergeCell ref="BX136:CE136"/>
    <mergeCell ref="A135:AW135"/>
    <mergeCell ref="AX135:BB135"/>
    <mergeCell ref="BC135:BI135"/>
    <mergeCell ref="BJ135:BO135"/>
    <mergeCell ref="BP135:BW135"/>
    <mergeCell ref="BX135:CE135"/>
    <mergeCell ref="CF135:CM135"/>
    <mergeCell ref="CN135:CU135"/>
    <mergeCell ref="CF136:CM136"/>
    <mergeCell ref="CN136:CU136"/>
    <mergeCell ref="A132:AW132"/>
    <mergeCell ref="AX132:BB132"/>
    <mergeCell ref="BC132:BI132"/>
    <mergeCell ref="BJ132:BO132"/>
    <mergeCell ref="BP132:BW132"/>
    <mergeCell ref="BX132:CE132"/>
    <mergeCell ref="CF132:CM132"/>
    <mergeCell ref="CN132:CU132"/>
    <mergeCell ref="A133:AW133"/>
    <mergeCell ref="AX133:BB134"/>
    <mergeCell ref="BC133:BI134"/>
    <mergeCell ref="BJ133:BO134"/>
    <mergeCell ref="BP133:BW134"/>
    <mergeCell ref="BX133:CE134"/>
    <mergeCell ref="CF133:CM134"/>
    <mergeCell ref="CN133:CU134"/>
    <mergeCell ref="A134:AW134"/>
    <mergeCell ref="A128:AW128"/>
    <mergeCell ref="A129:AW129"/>
    <mergeCell ref="A130:AW130"/>
    <mergeCell ref="AX130:BB131"/>
    <mergeCell ref="BC130:BI131"/>
    <mergeCell ref="BJ130:BO131"/>
    <mergeCell ref="CN125:CU126"/>
    <mergeCell ref="A126:AW126"/>
    <mergeCell ref="A127:AW127"/>
    <mergeCell ref="AX127:BB129"/>
    <mergeCell ref="BC127:BI129"/>
    <mergeCell ref="BJ127:BO129"/>
    <mergeCell ref="BP127:BW129"/>
    <mergeCell ref="BX127:CE129"/>
    <mergeCell ref="CF127:CM129"/>
    <mergeCell ref="CN127:CU129"/>
    <mergeCell ref="BP130:BW131"/>
    <mergeCell ref="BX130:CE131"/>
    <mergeCell ref="CF130:CM131"/>
    <mergeCell ref="CN130:CU131"/>
    <mergeCell ref="A131:AW131"/>
    <mergeCell ref="CF123:CM124"/>
    <mergeCell ref="CN123:CU124"/>
    <mergeCell ref="A124:AW124"/>
    <mergeCell ref="A125:AW125"/>
    <mergeCell ref="AX125:BB126"/>
    <mergeCell ref="BC125:BI126"/>
    <mergeCell ref="BJ125:BO126"/>
    <mergeCell ref="BP125:BW126"/>
    <mergeCell ref="BX125:CE126"/>
    <mergeCell ref="CF125:CM126"/>
    <mergeCell ref="A123:AW123"/>
    <mergeCell ref="AX123:BB124"/>
    <mergeCell ref="BC123:BI124"/>
    <mergeCell ref="BJ123:BO124"/>
    <mergeCell ref="BP123:BW124"/>
    <mergeCell ref="BX123:CE124"/>
    <mergeCell ref="CN120:CU121"/>
    <mergeCell ref="A121:AW121"/>
    <mergeCell ref="A122:AW122"/>
    <mergeCell ref="AX122:BB122"/>
    <mergeCell ref="BC122:BI122"/>
    <mergeCell ref="BJ122:BO122"/>
    <mergeCell ref="BP122:BW122"/>
    <mergeCell ref="BX122:CE122"/>
    <mergeCell ref="CF122:CM122"/>
    <mergeCell ref="CN122:CU122"/>
    <mergeCell ref="A120:AW120"/>
    <mergeCell ref="AX120:BB121"/>
    <mergeCell ref="BC120:BI121"/>
    <mergeCell ref="BJ120:BO121"/>
    <mergeCell ref="BP120:BW121"/>
    <mergeCell ref="BX120:CE121"/>
    <mergeCell ref="CF120:CM121"/>
    <mergeCell ref="A118:AW118"/>
    <mergeCell ref="AX118:BB119"/>
    <mergeCell ref="BC118:BI119"/>
    <mergeCell ref="BJ118:BO119"/>
    <mergeCell ref="BP118:BW119"/>
    <mergeCell ref="BX118:CE119"/>
    <mergeCell ref="A117:AW117"/>
    <mergeCell ref="AX117:BB117"/>
    <mergeCell ref="BC117:BI117"/>
    <mergeCell ref="BJ117:BO117"/>
    <mergeCell ref="BP117:BW117"/>
    <mergeCell ref="BX117:CE117"/>
    <mergeCell ref="CF117:CM117"/>
    <mergeCell ref="CN117:CU117"/>
    <mergeCell ref="CF118:CM119"/>
    <mergeCell ref="CN118:CU119"/>
    <mergeCell ref="A119:AW119"/>
    <mergeCell ref="A115:AW115"/>
    <mergeCell ref="AX115:BB116"/>
    <mergeCell ref="BC115:BI116"/>
    <mergeCell ref="BJ115:BO116"/>
    <mergeCell ref="BP115:BW116"/>
    <mergeCell ref="BX115:CE116"/>
    <mergeCell ref="CF115:CM116"/>
    <mergeCell ref="CN115:CU116"/>
    <mergeCell ref="A116:AW116"/>
    <mergeCell ref="A114:AW114"/>
    <mergeCell ref="AX114:BB114"/>
    <mergeCell ref="BC114:BI114"/>
    <mergeCell ref="BJ114:BO114"/>
    <mergeCell ref="BP114:BW114"/>
    <mergeCell ref="CF111:CM111"/>
    <mergeCell ref="CN111:CU111"/>
    <mergeCell ref="A112:AW112"/>
    <mergeCell ref="AX112:BB113"/>
    <mergeCell ref="BC112:BI113"/>
    <mergeCell ref="BJ112:BO113"/>
    <mergeCell ref="BP112:BW113"/>
    <mergeCell ref="BX112:CE113"/>
    <mergeCell ref="CF112:CM113"/>
    <mergeCell ref="CN112:CU113"/>
    <mergeCell ref="A111:AW111"/>
    <mergeCell ref="AX111:BB111"/>
    <mergeCell ref="BC111:BI111"/>
    <mergeCell ref="BJ111:BO111"/>
    <mergeCell ref="BP111:BW111"/>
    <mergeCell ref="BX111:CE111"/>
    <mergeCell ref="BX114:CE114"/>
    <mergeCell ref="CF114:CM114"/>
    <mergeCell ref="CN114:CU114"/>
    <mergeCell ref="A110:AW110"/>
    <mergeCell ref="AX110:BB110"/>
    <mergeCell ref="BC110:BI110"/>
    <mergeCell ref="BJ110:BO110"/>
    <mergeCell ref="BP110:BW110"/>
    <mergeCell ref="BX110:CE110"/>
    <mergeCell ref="CF110:CM110"/>
    <mergeCell ref="CN110:CU110"/>
    <mergeCell ref="A113:AW113"/>
    <mergeCell ref="A108:AW108"/>
    <mergeCell ref="AX108:BB109"/>
    <mergeCell ref="BC108:BI109"/>
    <mergeCell ref="BJ108:BO109"/>
    <mergeCell ref="BP108:BW109"/>
    <mergeCell ref="BX108:CE109"/>
    <mergeCell ref="CF108:CM109"/>
    <mergeCell ref="CN108:CU109"/>
    <mergeCell ref="A109:AW109"/>
    <mergeCell ref="A107:AW107"/>
    <mergeCell ref="AX107:BB107"/>
    <mergeCell ref="BC107:BI107"/>
    <mergeCell ref="BJ107:BO107"/>
    <mergeCell ref="BP107:BW107"/>
    <mergeCell ref="CF104:CM104"/>
    <mergeCell ref="CN104:CU104"/>
    <mergeCell ref="A105:AW105"/>
    <mergeCell ref="AX105:BB106"/>
    <mergeCell ref="BC105:BI106"/>
    <mergeCell ref="BJ105:BO106"/>
    <mergeCell ref="BP105:BW106"/>
    <mergeCell ref="BX105:CE106"/>
    <mergeCell ref="CF105:CM106"/>
    <mergeCell ref="CN105:CU106"/>
    <mergeCell ref="A104:AW104"/>
    <mergeCell ref="AX104:BB104"/>
    <mergeCell ref="BC104:BI104"/>
    <mergeCell ref="BJ104:BO104"/>
    <mergeCell ref="BP104:BW104"/>
    <mergeCell ref="BX104:CE104"/>
    <mergeCell ref="BX107:CE107"/>
    <mergeCell ref="CF107:CM107"/>
    <mergeCell ref="CN107:CU107"/>
    <mergeCell ref="A102:AW102"/>
    <mergeCell ref="AX102:BB102"/>
    <mergeCell ref="BC102:BI102"/>
    <mergeCell ref="BJ102:BO102"/>
    <mergeCell ref="BP102:BW102"/>
    <mergeCell ref="BX102:CE102"/>
    <mergeCell ref="CF102:CM102"/>
    <mergeCell ref="CN102:CU102"/>
    <mergeCell ref="A106:AW106"/>
    <mergeCell ref="CF98:CM99"/>
    <mergeCell ref="CN98:CU99"/>
    <mergeCell ref="A99:AW99"/>
    <mergeCell ref="A100:AW100"/>
    <mergeCell ref="AX100:BB101"/>
    <mergeCell ref="BC100:BI101"/>
    <mergeCell ref="BJ100:BO101"/>
    <mergeCell ref="BP100:BW101"/>
    <mergeCell ref="BX100:CE101"/>
    <mergeCell ref="CF100:CM101"/>
    <mergeCell ref="A98:AW98"/>
    <mergeCell ref="AX98:BB99"/>
    <mergeCell ref="BC98:BI99"/>
    <mergeCell ref="BJ98:BO99"/>
    <mergeCell ref="BP98:BW99"/>
    <mergeCell ref="BX98:CE99"/>
    <mergeCell ref="CN100:CU101"/>
    <mergeCell ref="A101:AW101"/>
    <mergeCell ref="A103:AW103"/>
    <mergeCell ref="AX103:BB103"/>
    <mergeCell ref="BC103:BI103"/>
    <mergeCell ref="BJ103:BO103"/>
    <mergeCell ref="BP103:BW103"/>
    <mergeCell ref="A96:AW96"/>
    <mergeCell ref="AX96:BB96"/>
    <mergeCell ref="BC96:BI96"/>
    <mergeCell ref="BJ96:BO96"/>
    <mergeCell ref="BP96:BW96"/>
    <mergeCell ref="BX96:CE96"/>
    <mergeCell ref="CF96:CM96"/>
    <mergeCell ref="CN96:CU96"/>
    <mergeCell ref="A97:AW97"/>
    <mergeCell ref="AX97:BB97"/>
    <mergeCell ref="BC97:BI97"/>
    <mergeCell ref="BJ97:BO97"/>
    <mergeCell ref="BP97:BW97"/>
    <mergeCell ref="BX97:CE97"/>
    <mergeCell ref="CF97:CM97"/>
    <mergeCell ref="CN97:CU97"/>
    <mergeCell ref="CF91:CM92"/>
    <mergeCell ref="CN91:CU92"/>
    <mergeCell ref="A92:AW92"/>
    <mergeCell ref="A93:AW93"/>
    <mergeCell ref="AX93:BB95"/>
    <mergeCell ref="BC93:BI95"/>
    <mergeCell ref="BJ93:BO95"/>
    <mergeCell ref="BP93:BW95"/>
    <mergeCell ref="BX93:CE95"/>
    <mergeCell ref="CF93:CM95"/>
    <mergeCell ref="A91:AW91"/>
    <mergeCell ref="AX91:BB92"/>
    <mergeCell ref="BC91:BI92"/>
    <mergeCell ref="BJ91:BO92"/>
    <mergeCell ref="BP91:BW92"/>
    <mergeCell ref="BX91:CE92"/>
    <mergeCell ref="CN93:CU95"/>
    <mergeCell ref="A94:AW94"/>
    <mergeCell ref="A95:AW95"/>
    <mergeCell ref="BP88:BW90"/>
    <mergeCell ref="BX88:CE90"/>
    <mergeCell ref="CF88:CM90"/>
    <mergeCell ref="CN88:CU90"/>
    <mergeCell ref="A89:AW89"/>
    <mergeCell ref="A90:AW90"/>
    <mergeCell ref="A86:AW86"/>
    <mergeCell ref="A87:AW87"/>
    <mergeCell ref="A88:AW88"/>
    <mergeCell ref="AX88:BB90"/>
    <mergeCell ref="BC88:BI90"/>
    <mergeCell ref="BJ88:BO90"/>
    <mergeCell ref="A84:AW84"/>
    <mergeCell ref="AX84:BB84"/>
    <mergeCell ref="BC84:BI84"/>
    <mergeCell ref="BJ84:BO84"/>
    <mergeCell ref="BP84:BW84"/>
    <mergeCell ref="BX84:CE84"/>
    <mergeCell ref="CF84:CM84"/>
    <mergeCell ref="CN84:CU84"/>
    <mergeCell ref="A85:AW85"/>
    <mergeCell ref="AX85:BB87"/>
    <mergeCell ref="BC85:BI87"/>
    <mergeCell ref="BJ85:BO87"/>
    <mergeCell ref="BP85:BW87"/>
    <mergeCell ref="BX85:CE87"/>
    <mergeCell ref="CF85:CM87"/>
    <mergeCell ref="CN85:CU87"/>
    <mergeCell ref="A81:AW81"/>
    <mergeCell ref="A82:AW82"/>
    <mergeCell ref="AX82:BB83"/>
    <mergeCell ref="BC82:BI83"/>
    <mergeCell ref="BJ82:BO83"/>
    <mergeCell ref="BP82:BW83"/>
    <mergeCell ref="CN78:CU79"/>
    <mergeCell ref="A79:AW79"/>
    <mergeCell ref="A80:AW80"/>
    <mergeCell ref="AX80:BB81"/>
    <mergeCell ref="BC80:BI81"/>
    <mergeCell ref="BJ80:BO81"/>
    <mergeCell ref="BP80:BW81"/>
    <mergeCell ref="BX80:CE81"/>
    <mergeCell ref="CF80:CM81"/>
    <mergeCell ref="CN80:CU81"/>
    <mergeCell ref="BX82:CE83"/>
    <mergeCell ref="CF82:CM83"/>
    <mergeCell ref="CN82:CU83"/>
    <mergeCell ref="A83:AW83"/>
    <mergeCell ref="CF76:CM77"/>
    <mergeCell ref="CN76:CU77"/>
    <mergeCell ref="A77:AW77"/>
    <mergeCell ref="A78:AW78"/>
    <mergeCell ref="AX78:BB79"/>
    <mergeCell ref="BC78:BI79"/>
    <mergeCell ref="BJ78:BO79"/>
    <mergeCell ref="BP78:BW79"/>
    <mergeCell ref="BX78:CE79"/>
    <mergeCell ref="CF78:CM79"/>
    <mergeCell ref="A76:AW76"/>
    <mergeCell ref="AX76:BB77"/>
    <mergeCell ref="BC76:BI77"/>
    <mergeCell ref="BJ76:BO77"/>
    <mergeCell ref="BP76:BW77"/>
    <mergeCell ref="BX76:CE77"/>
    <mergeCell ref="A73:AW73"/>
    <mergeCell ref="AX73:BB73"/>
    <mergeCell ref="BC73:BI73"/>
    <mergeCell ref="BJ73:BO73"/>
    <mergeCell ref="BP73:BW73"/>
    <mergeCell ref="BX73:CE73"/>
    <mergeCell ref="CF73:CM73"/>
    <mergeCell ref="CN73:CU73"/>
    <mergeCell ref="A74:AW74"/>
    <mergeCell ref="AX74:BB75"/>
    <mergeCell ref="BC74:BI75"/>
    <mergeCell ref="BJ74:BO75"/>
    <mergeCell ref="BP74:BW75"/>
    <mergeCell ref="BX74:CE75"/>
    <mergeCell ref="CF74:CM75"/>
    <mergeCell ref="CN74:CU75"/>
    <mergeCell ref="A75:AW75"/>
    <mergeCell ref="CF69:CM70"/>
    <mergeCell ref="CN69:CU70"/>
    <mergeCell ref="A70:AW70"/>
    <mergeCell ref="A71:AW71"/>
    <mergeCell ref="AX71:BB72"/>
    <mergeCell ref="BC71:BI72"/>
    <mergeCell ref="BJ71:BO72"/>
    <mergeCell ref="BP71:BW72"/>
    <mergeCell ref="BX71:CE72"/>
    <mergeCell ref="CF71:CM72"/>
    <mergeCell ref="CN71:CU72"/>
    <mergeCell ref="A72:AW72"/>
    <mergeCell ref="CF66:CM66"/>
    <mergeCell ref="CN66:CU66"/>
    <mergeCell ref="A67:AW67"/>
    <mergeCell ref="AX67:BB68"/>
    <mergeCell ref="BC67:BI68"/>
    <mergeCell ref="BJ67:BO68"/>
    <mergeCell ref="BP67:BW68"/>
    <mergeCell ref="BX67:CE68"/>
    <mergeCell ref="CF67:CM68"/>
    <mergeCell ref="CN67:CU68"/>
    <mergeCell ref="A66:AW66"/>
    <mergeCell ref="AX66:BB66"/>
    <mergeCell ref="BC66:BI66"/>
    <mergeCell ref="BJ66:BO66"/>
    <mergeCell ref="BP66:BW66"/>
    <mergeCell ref="BX66:CE66"/>
    <mergeCell ref="A68:AW68"/>
    <mergeCell ref="A69:AW69"/>
    <mergeCell ref="AX69:BB70"/>
    <mergeCell ref="BC69:BI70"/>
    <mergeCell ref="BJ69:BO70"/>
    <mergeCell ref="BP69:BW70"/>
    <mergeCell ref="BX69:CE70"/>
    <mergeCell ref="A62:AW62"/>
    <mergeCell ref="A63:AW63"/>
    <mergeCell ref="AX63:BB64"/>
    <mergeCell ref="BC63:BI64"/>
    <mergeCell ref="BJ63:BO64"/>
    <mergeCell ref="BP63:BW64"/>
    <mergeCell ref="CF60:CM60"/>
    <mergeCell ref="CN60:CU60"/>
    <mergeCell ref="A61:AW61"/>
    <mergeCell ref="AX61:BB62"/>
    <mergeCell ref="BC61:BI62"/>
    <mergeCell ref="BJ61:BO62"/>
    <mergeCell ref="BP61:BW62"/>
    <mergeCell ref="BX61:CE62"/>
    <mergeCell ref="CF61:CM62"/>
    <mergeCell ref="CN61:CU62"/>
    <mergeCell ref="BX63:CE64"/>
    <mergeCell ref="CF63:CM64"/>
    <mergeCell ref="CN63:CU64"/>
    <mergeCell ref="A64:AW64"/>
    <mergeCell ref="A65:AW65"/>
    <mergeCell ref="AX65:BB65"/>
    <mergeCell ref="BC65:BI65"/>
    <mergeCell ref="BJ65:BO65"/>
    <mergeCell ref="BP65:BW65"/>
    <mergeCell ref="BX65:CE65"/>
    <mergeCell ref="CF65:CM65"/>
    <mergeCell ref="CN65:CU65"/>
    <mergeCell ref="CF57:CM59"/>
    <mergeCell ref="CN57:CU59"/>
    <mergeCell ref="A58:AW58"/>
    <mergeCell ref="A59:AW59"/>
    <mergeCell ref="A60:AW60"/>
    <mergeCell ref="AX60:BB60"/>
    <mergeCell ref="BC60:BI60"/>
    <mergeCell ref="BJ60:BO60"/>
    <mergeCell ref="BP60:BW60"/>
    <mergeCell ref="BX60:CE60"/>
    <mergeCell ref="A57:AW57"/>
    <mergeCell ref="AX57:BB59"/>
    <mergeCell ref="BC57:BI59"/>
    <mergeCell ref="BJ57:BO59"/>
    <mergeCell ref="BP57:BW59"/>
    <mergeCell ref="BX57:CE59"/>
    <mergeCell ref="A56:AW56"/>
    <mergeCell ref="AX56:BB56"/>
    <mergeCell ref="BC56:BI56"/>
    <mergeCell ref="BJ56:BO56"/>
    <mergeCell ref="BP56:BW56"/>
    <mergeCell ref="BX56:CE56"/>
    <mergeCell ref="CF56:CM56"/>
    <mergeCell ref="CN56:CU56"/>
    <mergeCell ref="A55:AW55"/>
    <mergeCell ref="AX55:BB55"/>
    <mergeCell ref="BC55:BI55"/>
    <mergeCell ref="BJ55:BO55"/>
    <mergeCell ref="BP55:BW55"/>
    <mergeCell ref="BX55:CE55"/>
    <mergeCell ref="A54:AW54"/>
    <mergeCell ref="AX54:BB54"/>
    <mergeCell ref="BC54:BI54"/>
    <mergeCell ref="BJ54:BO54"/>
    <mergeCell ref="BP54:BW54"/>
    <mergeCell ref="BX54:CE54"/>
    <mergeCell ref="CF54:CM54"/>
    <mergeCell ref="CN54:CU54"/>
    <mergeCell ref="CF55:CM55"/>
    <mergeCell ref="CN55:CU55"/>
    <mergeCell ref="CF50:CM51"/>
    <mergeCell ref="CN50:CU51"/>
    <mergeCell ref="A51:AW51"/>
    <mergeCell ref="A52:AW52"/>
    <mergeCell ref="AX52:BB52"/>
    <mergeCell ref="BC52:BI52"/>
    <mergeCell ref="BJ52:BO52"/>
    <mergeCell ref="BP52:BW52"/>
    <mergeCell ref="BX52:CE52"/>
    <mergeCell ref="CF52:CM52"/>
    <mergeCell ref="A50:AW50"/>
    <mergeCell ref="AX50:BB51"/>
    <mergeCell ref="BC50:BI51"/>
    <mergeCell ref="BJ50:BO51"/>
    <mergeCell ref="BP50:BW51"/>
    <mergeCell ref="BX50:CE51"/>
    <mergeCell ref="CN52:CU52"/>
    <mergeCell ref="CF48:CM48"/>
    <mergeCell ref="CN48:CU48"/>
    <mergeCell ref="A49:AW49"/>
    <mergeCell ref="AX49:BB49"/>
    <mergeCell ref="BC49:BI49"/>
    <mergeCell ref="BJ49:BO49"/>
    <mergeCell ref="BP49:BW49"/>
    <mergeCell ref="BX49:CE49"/>
    <mergeCell ref="CF49:CM49"/>
    <mergeCell ref="CN49:CU49"/>
    <mergeCell ref="A48:AW48"/>
    <mergeCell ref="AX48:BB48"/>
    <mergeCell ref="BC48:BI48"/>
    <mergeCell ref="BJ48:BO48"/>
    <mergeCell ref="BP48:BW48"/>
    <mergeCell ref="BX48:CE48"/>
    <mergeCell ref="CF46:CM46"/>
    <mergeCell ref="CN46:CU46"/>
    <mergeCell ref="A47:AW47"/>
    <mergeCell ref="AX47:BB47"/>
    <mergeCell ref="BC47:BI47"/>
    <mergeCell ref="BJ47:BO47"/>
    <mergeCell ref="BP47:BW47"/>
    <mergeCell ref="BX47:CE47"/>
    <mergeCell ref="CF47:CM47"/>
    <mergeCell ref="CN47:CU47"/>
    <mergeCell ref="A46:AW46"/>
    <mergeCell ref="AX46:BB46"/>
    <mergeCell ref="BC46:BI46"/>
    <mergeCell ref="BJ46:BO46"/>
    <mergeCell ref="BP46:BW46"/>
    <mergeCell ref="BX46:CE46"/>
    <mergeCell ref="BP43:BW45"/>
    <mergeCell ref="BX43:CE45"/>
    <mergeCell ref="CF43:CM45"/>
    <mergeCell ref="CN43:CU45"/>
    <mergeCell ref="A44:AW44"/>
    <mergeCell ref="A45:AW45"/>
    <mergeCell ref="A41:AW41"/>
    <mergeCell ref="A42:AW42"/>
    <mergeCell ref="A43:AW43"/>
    <mergeCell ref="AX43:BB45"/>
    <mergeCell ref="BC43:BI45"/>
    <mergeCell ref="BJ43:BO45"/>
    <mergeCell ref="A39:AW39"/>
    <mergeCell ref="AX39:BB42"/>
    <mergeCell ref="BC39:BI42"/>
    <mergeCell ref="BJ39:BO42"/>
    <mergeCell ref="BP39:BW42"/>
    <mergeCell ref="BX39:CE42"/>
    <mergeCell ref="CF39:CM42"/>
    <mergeCell ref="CN39:CU42"/>
    <mergeCell ref="A40:AW40"/>
    <mergeCell ref="CN37:CU37"/>
    <mergeCell ref="A38:AW38"/>
    <mergeCell ref="AX38:BB38"/>
    <mergeCell ref="BC38:BI38"/>
    <mergeCell ref="BJ38:BO38"/>
    <mergeCell ref="BP38:BW38"/>
    <mergeCell ref="BX38:CE38"/>
    <mergeCell ref="CF38:CM38"/>
    <mergeCell ref="CN38:CU38"/>
    <mergeCell ref="A36:AW36"/>
    <mergeCell ref="A37:AW37"/>
    <mergeCell ref="AX37:BB37"/>
    <mergeCell ref="BC37:BI37"/>
    <mergeCell ref="BJ37:BO37"/>
    <mergeCell ref="BP37:BW37"/>
    <mergeCell ref="CF34:CM34"/>
    <mergeCell ref="CN34:CU34"/>
    <mergeCell ref="A35:AW35"/>
    <mergeCell ref="AX35:BB36"/>
    <mergeCell ref="BC35:BI36"/>
    <mergeCell ref="BJ35:BO36"/>
    <mergeCell ref="BP35:BW36"/>
    <mergeCell ref="BX35:CE36"/>
    <mergeCell ref="CF35:CM36"/>
    <mergeCell ref="CN35:CU36"/>
    <mergeCell ref="A34:AW34"/>
    <mergeCell ref="AX34:BB34"/>
    <mergeCell ref="BC34:BI34"/>
    <mergeCell ref="BJ34:BO34"/>
    <mergeCell ref="BP34:BW34"/>
    <mergeCell ref="BX34:CE34"/>
    <mergeCell ref="BX37:CE37"/>
    <mergeCell ref="CF37:CM37"/>
    <mergeCell ref="CF32:CM32"/>
    <mergeCell ref="CN32:CU32"/>
    <mergeCell ref="A33:AW33"/>
    <mergeCell ref="AX33:BB33"/>
    <mergeCell ref="BC33:BI33"/>
    <mergeCell ref="BJ33:BO33"/>
    <mergeCell ref="BP33:BW33"/>
    <mergeCell ref="BX33:CE33"/>
    <mergeCell ref="CF33:CM33"/>
    <mergeCell ref="CN33:CU33"/>
    <mergeCell ref="A32:AW32"/>
    <mergeCell ref="AX32:BB32"/>
    <mergeCell ref="BC32:BI32"/>
    <mergeCell ref="BJ32:BO32"/>
    <mergeCell ref="BP32:BW32"/>
    <mergeCell ref="BX32:CE32"/>
    <mergeCell ref="CF30:CM30"/>
    <mergeCell ref="CN30:CU30"/>
    <mergeCell ref="A31:AW31"/>
    <mergeCell ref="AX31:BB31"/>
    <mergeCell ref="BC31:BI31"/>
    <mergeCell ref="BJ31:BO31"/>
    <mergeCell ref="BP31:BW31"/>
    <mergeCell ref="BX31:CE31"/>
    <mergeCell ref="CF31:CM31"/>
    <mergeCell ref="CN31:CU31"/>
    <mergeCell ref="A30:AW30"/>
    <mergeCell ref="AX30:BB30"/>
    <mergeCell ref="BC30:BI30"/>
    <mergeCell ref="BJ30:BO30"/>
    <mergeCell ref="BP30:BW30"/>
    <mergeCell ref="BX30:CE30"/>
    <mergeCell ref="CF28:CM28"/>
    <mergeCell ref="CN28:CU28"/>
    <mergeCell ref="A29:AW29"/>
    <mergeCell ref="AX29:BB29"/>
    <mergeCell ref="BC29:BI29"/>
    <mergeCell ref="BJ29:BO29"/>
    <mergeCell ref="BP29:BW29"/>
    <mergeCell ref="BX29:CE29"/>
    <mergeCell ref="CF29:CM29"/>
    <mergeCell ref="CN29:CU29"/>
    <mergeCell ref="A28:AW28"/>
    <mergeCell ref="AX28:BB28"/>
    <mergeCell ref="BC28:BI28"/>
    <mergeCell ref="BJ28:BO28"/>
    <mergeCell ref="BP28:BW28"/>
    <mergeCell ref="BX28:CE28"/>
    <mergeCell ref="CF26:CM26"/>
    <mergeCell ref="CN26:CU26"/>
    <mergeCell ref="A27:AW27"/>
    <mergeCell ref="AX27:BB27"/>
    <mergeCell ref="BC27:BI27"/>
    <mergeCell ref="BJ27:BO27"/>
    <mergeCell ref="BP27:BW27"/>
    <mergeCell ref="BX27:CE27"/>
    <mergeCell ref="CF27:CM27"/>
    <mergeCell ref="CN27:CU27"/>
    <mergeCell ref="A26:AW26"/>
    <mergeCell ref="AX26:BB26"/>
    <mergeCell ref="BC26:BI26"/>
    <mergeCell ref="BJ26:BO26"/>
    <mergeCell ref="BP26:BW26"/>
    <mergeCell ref="BX26:CE26"/>
    <mergeCell ref="A25:AW25"/>
    <mergeCell ref="AX25:BB25"/>
    <mergeCell ref="BC25:BI25"/>
    <mergeCell ref="BJ25:BO25"/>
    <mergeCell ref="BP25:CU25"/>
    <mergeCell ref="CH15:CU15"/>
    <mergeCell ref="U16:BS16"/>
    <mergeCell ref="CH16:CU16"/>
    <mergeCell ref="CH17:CU17"/>
    <mergeCell ref="CH18:CU18"/>
    <mergeCell ref="I19:BS19"/>
    <mergeCell ref="CH19:CU19"/>
    <mergeCell ref="A17:BS17"/>
    <mergeCell ref="BO11:BQ11"/>
    <mergeCell ref="AJ12:AL12"/>
    <mergeCell ref="BE12:BG12"/>
    <mergeCell ref="BK12:BM12"/>
    <mergeCell ref="CH12:CU13"/>
    <mergeCell ref="AN14:AP14"/>
    <mergeCell ref="AS14:BC14"/>
    <mergeCell ref="BD14:BE14"/>
    <mergeCell ref="BF14:BH14"/>
    <mergeCell ref="CH14:CU14"/>
    <mergeCell ref="BQ8:CA8"/>
    <mergeCell ref="CC8:CU8"/>
    <mergeCell ref="BR9:BT9"/>
    <mergeCell ref="BW9:CG9"/>
    <mergeCell ref="CH9:CI9"/>
    <mergeCell ref="CJ9:CL9"/>
    <mergeCell ref="BQ2:CU2"/>
    <mergeCell ref="BQ3:CU3"/>
    <mergeCell ref="BQ4:CU4"/>
    <mergeCell ref="BQ5:CU5"/>
    <mergeCell ref="BQ6:CU6"/>
    <mergeCell ref="BQ7:CA7"/>
    <mergeCell ref="CC7:CU7"/>
    <mergeCell ref="CH20:CU20"/>
    <mergeCell ref="A20:CA20"/>
    <mergeCell ref="CH21:CU21"/>
    <mergeCell ref="A23:CU23"/>
  </mergeCells>
  <pageMargins left="0.70866141732283472" right="0.70866141732283472" top="0.74803149606299213" bottom="0.74803149606299213" header="0.31496062992125984" footer="0.31496062992125984"/>
  <pageSetup paperSize="9" scale="60" fitToHeight="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2026-01-05T17:41:42Z</dcterms:modified>
</cp:coreProperties>
</file>